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80" activeTab="2"/>
  </bookViews>
  <sheets>
    <sheet name="rekapitulacija" sheetId="1" r:id="rId1"/>
    <sheet name="Sv.Peter" sheetId="2" r:id="rId2"/>
    <sheet name="Sv.Marija Sv.Jakob" sheetId="3" r:id="rId3"/>
    <sheet name="Sv.Janez" sheetId="4" r:id="rId4"/>
    <sheet name="Sv.Ahac" sheetId="5" r:id="rId5"/>
    <sheet name="Gradbena d." sheetId="6" r:id="rId6"/>
    <sheet name="Elektro d." sheetId="7" r:id="rId7"/>
    <sheet name="Strojne d." sheetId="8" r:id="rId8"/>
  </sheets>
  <definedNames>
    <definedName name="Excel_BuiltIn_Print_Area" localSheetId="6">'Elektro d.'!$A$1:$F$29</definedName>
    <definedName name="Excel_BuiltIn_Print_Area" localSheetId="6">'Elektro d.'!$A$1:$F$36</definedName>
    <definedName name="Excel_BuiltIn_Print_Area" localSheetId="6">'Elektro d.'!$A$1:$F$29</definedName>
    <definedName name="Excel_BuiltIn_Print_Area" localSheetId="6">'Elektro d.'!$A$1:$F$29</definedName>
    <definedName name="Excel_BuiltIn_Print_Area" localSheetId="6">'Elektro d.'!$A$1:$C$29</definedName>
    <definedName name="Excel_BuiltIn_Print_Area" localSheetId="6">'Elektro d.'!$A$1:$E$29</definedName>
    <definedName name="Excel_BuiltIn_Print_Area" localSheetId="5">'Gradbena d.'!$A$1:$E$65</definedName>
    <definedName name="Excel_BuiltIn_Print_Area" localSheetId="5">'Gradbena d.'!$A$1:$F$65</definedName>
    <definedName name="Excel_BuiltIn_Print_Area" localSheetId="5">'Gradbena d.'!$A$1:$F$65</definedName>
    <definedName name="Excel_BuiltIn_Print_Area" localSheetId="5">'Gradbena d.'!$A$1:$C$65</definedName>
    <definedName name="Excel_BuiltIn_Print_Area" localSheetId="5">'Gradbena d.'!$A$1:$F$65</definedName>
    <definedName name="Excel_BuiltIn_Print_Area" localSheetId="0">'rekapitulacija'!$A$1:$D$2</definedName>
    <definedName name="Excel_BuiltIn_Print_Area" localSheetId="0">'rekapitulacija'!$A$1:$C$15</definedName>
    <definedName name="Excel_BuiltIn_Print_Area" localSheetId="0">'rekapitulacija'!$A$1:$C$2</definedName>
    <definedName name="Excel_BuiltIn_Print_Area" localSheetId="0">'rekapitulacija'!$A$1:$B$2</definedName>
    <definedName name="Excel_BuiltIn_Print_Area" localSheetId="0">'rekapitulacija'!$A$1:$D$2</definedName>
    <definedName name="Excel_BuiltIn_Print_Area" localSheetId="7">'Strojne d.'!$A$1:$E$38</definedName>
    <definedName name="Excel_BuiltIn_Print_Area" localSheetId="7">'Strojne d.'!$A$1:$C$38</definedName>
    <definedName name="Excel_BuiltIn_Print_Area" localSheetId="7">'Strojne d.'!$A$1:$F$38</definedName>
    <definedName name="Excel_BuiltIn_Print_Area" localSheetId="7">'Strojne d.'!$A$1:$F$38</definedName>
    <definedName name="Excel_BuiltIn_Print_Area" localSheetId="7">'Strojne d.'!$A$1:$F$38</definedName>
    <definedName name="Excel_BuiltIn_Print_Area" localSheetId="4">'Sv.Ahac'!$A$1:$C$129</definedName>
    <definedName name="Excel_BuiltIn_Print_Area" localSheetId="4">'Sv.Ahac'!$A$1:$F$210</definedName>
    <definedName name="Excel_BuiltIn_Print_Area" localSheetId="4">'Sv.Ahac'!$A$1:$F$129</definedName>
    <definedName name="Excel_BuiltIn_Print_Area" localSheetId="4">'Sv.Ahac'!$A$1:$F$188</definedName>
    <definedName name="Excel_BuiltIn_Print_Area" localSheetId="4">'Sv.Ahac'!$A$1:$E$129</definedName>
    <definedName name="Excel_BuiltIn_Print_Area" localSheetId="4">'Sv.Ahac'!$A$1:$F$129</definedName>
    <definedName name="Excel_BuiltIn_Print_Area" localSheetId="3">'Sv.Janez'!$A$1:$F$279</definedName>
    <definedName name="Excel_BuiltIn_Print_Area" localSheetId="3">'Sv.Janez'!$A$1:$C$138</definedName>
    <definedName name="Excel_BuiltIn_Print_Area" localSheetId="3">'Sv.Janez'!$A$1:$E$138</definedName>
    <definedName name="Excel_BuiltIn_Print_Area" localSheetId="3">'Sv.Janez'!$A$1:$F$138</definedName>
    <definedName name="Excel_BuiltIn_Print_Area" localSheetId="3">'Sv.Janez'!$A$1:$F$248</definedName>
    <definedName name="Excel_BuiltIn_Print_Area" localSheetId="3">'Sv.Janez'!$A$1:$F$138</definedName>
    <definedName name="Excel_BuiltIn_Print_Area" localSheetId="2">'Sv.Marija Sv.Jakob'!$A$1:$F$221</definedName>
    <definedName name="Excel_BuiltIn_Print_Area" localSheetId="2">'Sv.Marija Sv.Jakob'!$A$1:$F$151</definedName>
    <definedName name="Excel_BuiltIn_Print_Area" localSheetId="2">'Sv.Marija Sv.Jakob'!$A$1:$F$326</definedName>
    <definedName name="Excel_BuiltIn_Print_Area" localSheetId="2">'Sv.Marija Sv.Jakob'!$A$1:$C$151</definedName>
    <definedName name="Excel_BuiltIn_Print_Area" localSheetId="2">'Sv.Marija Sv.Jakob'!$A$1:$F$374</definedName>
    <definedName name="Excel_BuiltIn_Print_Area" localSheetId="2">'Sv.Marija Sv.Jakob'!$A$1:$E$151</definedName>
    <definedName name="Excel_BuiltIn_Print_Area" localSheetId="2">'Sv.Marija Sv.Jakob'!$A$1:$F$151</definedName>
    <definedName name="Excel_BuiltIn_Print_Area" localSheetId="1">'Sv.Peter'!$A$1:$F$144</definedName>
    <definedName name="Excel_BuiltIn_Print_Area" localSheetId="1">'Sv.Peter'!$A$1:$C$144</definedName>
    <definedName name="Excel_BuiltIn_Print_Area" localSheetId="1">'Sv.Peter'!$A$1:$F$144</definedName>
    <definedName name="Excel_BuiltIn_Print_Area" localSheetId="1">'Sv.Peter'!$A$1:$F$266</definedName>
    <definedName name="Excel_BuiltIn_Print_Area" localSheetId="1">'Sv.Peter'!$A$1:$F$232</definedName>
    <definedName name="Excel_BuiltIn_Print_Area" localSheetId="1">'Sv.Peter'!$A$1:$E$144</definedName>
    <definedName name="Excel_BuiltIn_Print_Area_0">'Sv.Peter'!$A$1:$C$144</definedName>
    <definedName name="Excel_BuiltIn_Print_Area_1_1_1">NA()</definedName>
    <definedName name="Excel_BuiltIn_Print_Area_2">('Sv.Peter'!$A$1:$C$144,'Sv.Peter'!$A$1:$C$144)</definedName>
    <definedName name="_xlnm.Print_Area" localSheetId="6">'Elektro d.'!$A$1:$F$37</definedName>
    <definedName name="_xlnm.Print_Area" localSheetId="5">'Gradbena d.'!$A$1:$F$91</definedName>
    <definedName name="_xlnm.Print_Area" localSheetId="7">'Strojne d.'!$A$1:$F$50</definedName>
    <definedName name="_xlnm.Print_Area" localSheetId="4">'Sv.Ahac'!$A$1:$F$259</definedName>
    <definedName name="_xlnm.Print_Area" localSheetId="3">'Sv.Janez'!$A$1:$F$328</definedName>
    <definedName name="_xlnm.Print_Area" localSheetId="2">'Sv.Marija Sv.Jakob'!$A$1:$F$423</definedName>
    <definedName name="_xlnm.Print_Area" localSheetId="1">'Sv.Peter'!$A$1:$F$315</definedName>
  </definedNames>
  <calcPr fullCalcOnLoad="1"/>
</workbook>
</file>

<file path=xl/sharedStrings.xml><?xml version="1.0" encoding="utf-8"?>
<sst xmlns="http://schemas.openxmlformats.org/spreadsheetml/2006/main" count="3177" uniqueCount="657">
  <si>
    <t>objekt:</t>
  </si>
  <si>
    <t>Vrt vseh svetih – plečnikove Žale – I.faza</t>
  </si>
  <si>
    <t>vsebina:</t>
  </si>
  <si>
    <t>Popis del</t>
  </si>
  <si>
    <t>datum:</t>
  </si>
  <si>
    <t>SV. PETER</t>
  </si>
  <si>
    <t>SV. MARIJA IN SV. JAKOB</t>
  </si>
  <si>
    <t>SV. JANEZ</t>
  </si>
  <si>
    <t>SV. AHAC</t>
  </si>
  <si>
    <t>GRADBENA DELA</t>
  </si>
  <si>
    <t>ELEKTRO INSTALACIJE</t>
  </si>
  <si>
    <t>STROJNE INSTALACIJE IN METEORNA KANALIZACIJA</t>
  </si>
  <si>
    <t>SKUPAJ VSA DELA BREZ DDV:</t>
  </si>
  <si>
    <t>Vežica Sv. Peter</t>
  </si>
  <si>
    <t xml:space="preserve">A </t>
  </si>
  <si>
    <t>DELA PO RAZPISU JPR2-SVP-2019-20</t>
  </si>
  <si>
    <t>I.</t>
  </si>
  <si>
    <t xml:space="preserve">PRIPRAVLJALNA DELA   </t>
  </si>
  <si>
    <t>II.</t>
  </si>
  <si>
    <t>RUŠITVENA, ODSTRANITVENA IN ZEMELJSKA DELA</t>
  </si>
  <si>
    <t>III.</t>
  </si>
  <si>
    <t xml:space="preserve">ZIDARSKA IN GRADBENA DELA </t>
  </si>
  <si>
    <t>IV.</t>
  </si>
  <si>
    <t>MIZARSKA DELA</t>
  </si>
  <si>
    <t>V.</t>
  </si>
  <si>
    <t>KROVSKA IN KLEPARSKA DELA</t>
  </si>
  <si>
    <t>VI.</t>
  </si>
  <si>
    <t>ELEMENTI NA FASADI</t>
  </si>
  <si>
    <t>VII.</t>
  </si>
  <si>
    <t>ELEMENTI V OBJEKTU</t>
  </si>
  <si>
    <t>skupaj dela po razpisu brez DDV:</t>
  </si>
  <si>
    <t>B</t>
  </si>
  <si>
    <t>DELA IZVEN RAZPISA JPR2-SVP-2019-20</t>
  </si>
  <si>
    <t xml:space="preserve">SANACIJA VLAGE </t>
  </si>
  <si>
    <t>skupaj dela izven razpisa brez DDV:</t>
  </si>
  <si>
    <t>SKUPAJ VSA DELA BREZ DDV</t>
  </si>
  <si>
    <t>Splošne opombe:</t>
  </si>
  <si>
    <t>V cenah vseh postavk je potrebno zajeti vse za gotove montirane in finalno obdelane izdelke oziroma vgrajene materiale, z vsemi transporti in prenosi, osnovnim in pomožnim materialom</t>
  </si>
  <si>
    <t>Za vse izdelane elemente in površinske obdelave je potrebno dostaviti vzorce obdelav, vzorčne kose in delavniške načrte ter načrte vgradnje in zanje pridobiti pisno potrditev projektanta in predstavnika ZVKDS, pred izvedbo le teh.</t>
  </si>
  <si>
    <t>Dela je treba izvajati po določilih veljavnih tehničnih predpisov in normativov in skladno z obveznimi standardi.</t>
  </si>
  <si>
    <t>V primeru da posamezne postavke v popisu ne zajemajo celotnega opisa potrebnega za funkcionalno dokončanje dela, mora ponudnik izvedbo le tega vključiti v ceno na enoto!</t>
  </si>
  <si>
    <t>PRIPRAVLJALNA DELA</t>
  </si>
  <si>
    <t>Izvedba ureditve gradbišča, gradbiščna ograja, označbe, zaščit površina, zaščita prehodov, ureditev prostorov za delavce in ustrezne deponije, vse po varnostnem načrtu, ki ga dostavi naročnik in je sestavni del razpisne dokumentacije ter po dogovoru z naročnikom in ZVKDS.</t>
  </si>
  <si>
    <t>kpl</t>
  </si>
  <si>
    <t xml:space="preserve">Dela se bodo izvajala na območju poslovilnih vežic – Vrt vseh svetih – Plečnikove Žale. </t>
  </si>
  <si>
    <t>Objekt tlorisne dimenzije cca 6,5x6,5m, višine do 6,5m.</t>
  </si>
  <si>
    <t>Zaščita vseh elementov ovoja objekta in zunanje ureditve (stavbno pohištvo, teraco in betonski elementi elementi stavbe, fasade, pločevinasti elementi streh, tlaki ob objektu...) v času izvajanja del z odstranitvijo le te skupaj z odpadki in odvozom na stalno deponijo, s plačilom takse.</t>
  </si>
  <si>
    <t>Odri. Vsi odri se postavljajo brez vpenjanja oz opiranja na objekte in tlake vežic.</t>
  </si>
  <si>
    <t>3a</t>
  </si>
  <si>
    <t>Postavitev fasadnih odrov, za celotni čas gradnje, z vsemi eventualno potrebnimi prestavitvami, podiranji in ponovnimi postavitvami odrov.</t>
  </si>
  <si>
    <t xml:space="preserve">3b </t>
  </si>
  <si>
    <t>Pomični delovni odri.</t>
  </si>
  <si>
    <t>Začasne lesene zapore odprtin na lokaciji odstranjenih kril oken in vrat za čs obnove, z zaklepanjem s ključavnico.</t>
  </si>
  <si>
    <t>4a</t>
  </si>
  <si>
    <t>velikosti do 1m2.</t>
  </si>
  <si>
    <t>kos</t>
  </si>
  <si>
    <t>4b</t>
  </si>
  <si>
    <t>velikosti do 3m2.</t>
  </si>
  <si>
    <t>PRIPRAVLJALNA DELA SKUPAJ:</t>
  </si>
  <si>
    <t>OP:</t>
  </si>
  <si>
    <r>
      <t xml:space="preserve">V ceni vseh postavk zajeti vsa pomožna dela, vsa zavarovanja rušitev, ves osnovni in pomožni material ter vse prenose in odvoze na </t>
    </r>
    <r>
      <rPr>
        <b/>
        <sz val="11"/>
        <color indexed="8"/>
        <rFont val="Arial Narrow"/>
        <family val="2"/>
      </rPr>
      <t>stalno deponijo s plačilom takse, razen elementov ki se deponirajo – po opisih v postavkah.</t>
    </r>
  </si>
  <si>
    <t>Vse odstranitve in demontaže se izvaja po predhodnem skupnem ogledu stanja na gradbišču (projektant, ZVKDS, nadzor in izvajalec) in vpisu v gradbeni dnevnik.</t>
  </si>
  <si>
    <t>Rušitve in odstranitve</t>
  </si>
  <si>
    <t>1a</t>
  </si>
  <si>
    <t>Pazljiva odstranitev talnih betonskih plošč. Čiščenje le teh in deponiranje na ograjenem in varovanem gradbišču, z ustreznim skladiščenjem na paleti in zaščito. Plošče se oštevilči in lokacijsko evidentira.</t>
  </si>
  <si>
    <t>m2</t>
  </si>
  <si>
    <t xml:space="preserve">1b </t>
  </si>
  <si>
    <t>Odstranitev dotrajane in neustrezne drobne in instalacijske opreme, z vsem pritrdilnim materialom. Osnovne površine  (leseni elementi, ometi, kamen...) se ne smejo poškodovati.</t>
  </si>
  <si>
    <t>1b1</t>
  </si>
  <si>
    <t>stikala, vtičnice</t>
  </si>
  <si>
    <t>1b2</t>
  </si>
  <si>
    <t>napisne tablice, označbe...</t>
  </si>
  <si>
    <t>1b3</t>
  </si>
  <si>
    <t>drobna oprema</t>
  </si>
  <si>
    <t>Zemeljska dela</t>
  </si>
  <si>
    <t>2a</t>
  </si>
  <si>
    <t>Površinski odkop peščene površine in nasutja, v debelini do 30cm, z odvozom na stalno deponijo, s plačilom takse v deponiji.</t>
  </si>
  <si>
    <t>m3</t>
  </si>
  <si>
    <t xml:space="preserve">2b </t>
  </si>
  <si>
    <t>Izkop jarka za izvedbo drenažnega nasutja ob objektu.</t>
  </si>
  <si>
    <t>2c</t>
  </si>
  <si>
    <t>Dobava in vgradnja drenažnega materiala ob objektu.</t>
  </si>
  <si>
    <t>2d</t>
  </si>
  <si>
    <t>Dobava in vgradna gramoznega tampona, v debelini do 30cm, z utrjevanjem do predpisane trdnosti za pohodne površine.</t>
  </si>
  <si>
    <t xml:space="preserve">2c </t>
  </si>
  <si>
    <t>Dobava in vgrajevanje peščene pohodne površine, s planiranjem in niveliranjem na projektirane višine. Drobljenec 4-12mm, utrjen do predpisane trdnosti v debelini 10cm, oz po navodilih ZVKDS.</t>
  </si>
  <si>
    <t>Razne rušitve in odstranitve, obračun po dejanskem stanju, potrjenem v gradbeni knjigi. - ocena</t>
  </si>
  <si>
    <t>ur PK</t>
  </si>
  <si>
    <t>ur</t>
  </si>
  <si>
    <t>ur KV</t>
  </si>
  <si>
    <t>Razna dodatna in nepredvidena dela. Ocena.</t>
  </si>
  <si>
    <t>RUŠITVENA, ODSTRANITVENA IN ZEMELJSKA DELA SKUPAJ:</t>
  </si>
  <si>
    <t>ZIDARSKA IN GRADBENA DELA</t>
  </si>
  <si>
    <t>Prenos in vgradnja obnovljenih in nadomeščenih betonskih talnih plošč. Z niveliranjem na peščeno podlago, po natančni tlorisni dispoziciji.</t>
  </si>
  <si>
    <t>Izdelava nadomestnih manjkajočih talnih betonskih plošč. Nadomeščanje z novimi ploščami v enakem materialu, dimenzijah, barvi in enaki končni obdelavi kot original (cement in prod cca 5mm-20mm), po predhodno potrjenem vzorcu s strani ZVKDS.</t>
  </si>
  <si>
    <t>Vzidava raznih manjših elementov: konzol, držal, pritrdilnega materiala…Ocena</t>
  </si>
  <si>
    <t>Permanentno redno čiščenje in finalno čiščenje celotnega objekta po končanju vseh del. (obloge, tlaki, leseni izdelki, stekla...) Čiščenje po natančnih navodilih ZVKDS.</t>
  </si>
  <si>
    <t>Zidarska pomoč inštalaterjem in obrtnikom</t>
  </si>
  <si>
    <t>5a</t>
  </si>
  <si>
    <t>PK</t>
  </si>
  <si>
    <t xml:space="preserve">5b </t>
  </si>
  <si>
    <t>KV</t>
  </si>
  <si>
    <t>Izvedba novih ometov. Obseg in tehnologija po potrditvi ZVKDS.</t>
  </si>
  <si>
    <t xml:space="preserve">6a </t>
  </si>
  <si>
    <t>ometi sten</t>
  </si>
  <si>
    <t>6a1</t>
  </si>
  <si>
    <t>Odstranitev vseh slojev ometov</t>
  </si>
  <si>
    <t>6a2</t>
  </si>
  <si>
    <t>Izvedba novih ometov, z ustrezno pripravo podlage.</t>
  </si>
  <si>
    <t xml:space="preserve">Grobi in fini omet v identični sestavi kot original (bel drobljenec, bel cement, apno). </t>
  </si>
  <si>
    <t>6b</t>
  </si>
  <si>
    <t>omet stropa</t>
  </si>
  <si>
    <t>6b1</t>
  </si>
  <si>
    <t>6b2</t>
  </si>
  <si>
    <t>Izvedba novih teraco tlakov in obrob. Obseg in tehnologija po potrditvi ZVKDS.</t>
  </si>
  <si>
    <t>7a</t>
  </si>
  <si>
    <t>odstranitev vseh elementov tlakov in obrob, vključno z betonsko podlago, skupne debeline do 25cm.</t>
  </si>
  <si>
    <t>7b</t>
  </si>
  <si>
    <t>izvedba nove betonske podlage, na utrjeno površino.</t>
  </si>
  <si>
    <t>10cm podložni beton</t>
  </si>
  <si>
    <t>15cm AB plošča C25/30, z vsemi robnimi opaži in armaturo.</t>
  </si>
  <si>
    <t>7c</t>
  </si>
  <si>
    <t>nov teraco tlak in obrobe izveden na betonsko podlago, debeline cca 8cm.</t>
  </si>
  <si>
    <t>teraco elementi (siv cement in ustrezen agregat: velikost, oblika in barva zrn agregata mora biti enaka kot pri originalu. Razmerje med vezivom in agregatom mora biti enako kot pri originalu. Površinska obdelava mora biti enaka kot pri originalu), izvedejo se vzorčni primeri, ki jih predhodno potrdi ZVKDS OE Ljubljana.</t>
  </si>
  <si>
    <t>ZIDARSKA IN GRADBENA DELA SKUPAJ:</t>
  </si>
  <si>
    <t>Obnova obstoječega stavbnega pohištva, po natančnih navodilih ZVKDS ki so sestavni del razpisne dokumentacije (PODROBNEJŠA NAVODILA ZA IZVEDBO gradbenih in obrtniških ter konservatorsko-restavratorskih del za arhitekturne spomenike Jožeta Plečnik, marec 2017)</t>
  </si>
  <si>
    <t>Ob demontaži elementov je le ta ustrezno evidentirati za ponovno montažo na prvotno lokacijo. Demontaža pločevinastih oblog po predhodni potrditvi ZVKDS.</t>
  </si>
  <si>
    <t>Izvajalec mora pred začetkom del predložiti tehnične liste za vse materiale, predvidene za uporabo, pristojni službi ZVKDS OE Ljubljana. Zatečeno stanje pred posegom, vse postopke dela in stanje po posegu je potrebno fotodokumentirati. Po opravljenih posegih mora izvajalec naročniku in ZVKDS OE Ljubljana dostaviti poročilo o izvedenih konservatorsko - restavratorskih delih.</t>
  </si>
  <si>
    <t>Obnova enokrilnih kasetiranih hrastovih vrat velikosti cca 100/230cm. Krilo se obnavlja v delavnici (z demontažo in ponovno montažo), podboj na licu mesta.</t>
  </si>
  <si>
    <t xml:space="preserve">Okovje. Obnova obstoječega okovja oz dobava in montaža novega okovja oz izdelava enakega izgleda in kvalitete kot obstoječe okovje. Varianta izvedbe se definira na licu mesta, po potrditvi s strani ZVKDS in projektanta.  V primeru obnove je upoštevati: Demontažo medeninastih in jeklenih elementov: kljuka, ključavnice, nasadila, pločevinasta obloga, čiščenje, poliranje ter ponovna montaža le teh po obnovi vrat, po natančnih navodilih ZVKDS. </t>
  </si>
  <si>
    <t>1a1</t>
  </si>
  <si>
    <t>varianta I. Novo okovje</t>
  </si>
  <si>
    <t>1a2</t>
  </si>
  <si>
    <t>varianta II. Obnova okovja (ponudnik navede le ceno po enoti brez zmnožka)</t>
  </si>
  <si>
    <t>Mizarsko popravilo lesenih elementov. Zamenjava poškodovanih in trhlih elementov, z materialom enakim obstoječemu v profilaciji po posnetku obstoječih. Ocena 25% okvirjev in profilov.</t>
  </si>
  <si>
    <t xml:space="preserve">1c </t>
  </si>
  <si>
    <t>Površinska obdelava lesenih elementov krila in podboja.</t>
  </si>
  <si>
    <t>1c1</t>
  </si>
  <si>
    <t>Odstranitev vseh slojev premazov, na način, ki ne poškodujejo površine lesa, npr. odstranjevanje s parnim čistilnikom, dovoljeno je le ročno brušenje v smeri letnic.</t>
  </si>
  <si>
    <t>1c2</t>
  </si>
  <si>
    <t>Impregnacija – premaz lesenih elementov na osnovi mešanic olj in voskov, po potrjenem vzorcu s strani ZVKDS.</t>
  </si>
  <si>
    <t>Obnova enokrilnih hrastovih oken s križi, velikosti cca 120/160cm. Krilo se obnavlja v delavnici (z demontažo in ponovno montažo), okvir na licu mesta.</t>
  </si>
  <si>
    <t>2a1</t>
  </si>
  <si>
    <t>2a2</t>
  </si>
  <si>
    <t>2b</t>
  </si>
  <si>
    <t>Mizarsko popravilo lesenih elementov. Zamenjava poškodovanih in trhlih elementov, z materialom enakim obstoječemu v profilaciji po posnetku obstoječih. Ocena 50% okvirjev in profilov.</t>
  </si>
  <si>
    <t>Obnova zasteklitev oken</t>
  </si>
  <si>
    <t>2c1</t>
  </si>
  <si>
    <t>Menjava poškodovanih in manjkajočih stekel, steklo prosojno gladko.</t>
  </si>
  <si>
    <t>2c2</t>
  </si>
  <si>
    <t>Obnova kitanja stekel, s steklarskim kitom.</t>
  </si>
  <si>
    <t>m1</t>
  </si>
  <si>
    <t>Površinska obdelava lesenih elementov krila in okvirja.</t>
  </si>
  <si>
    <t>2d1</t>
  </si>
  <si>
    <t>2d2</t>
  </si>
  <si>
    <t>Obnova lesenega profiliranega stropa – obnova na licu mesta</t>
  </si>
  <si>
    <t>Mizarsko popravilo lesenih elementov. Zamenjava poškodovanih in trhlih elementov, z materialom enakim obstoječemu v profilaciji po posnetku obstoječih. Ocena 10% elementov.</t>
  </si>
  <si>
    <t>3b1</t>
  </si>
  <si>
    <t>3b2</t>
  </si>
  <si>
    <t>MIZARSKA DELA SKUPAJ:</t>
  </si>
  <si>
    <t>Obnova kupolaste bakrene strehe, z bakreno skulpturo na vrhu. Kupola osemkotna, premer cca 650cm, višine cca 180cm. Vsi novi elementi se izdelajo po natančnem posnetku obstoječih elementov, z izdelavo izvedbenih skic in vzorca elementa, kar potrdi ZVKDS.</t>
  </si>
  <si>
    <t>Pregled in evidentiranje vseh poškodb in manjkajočih elementov vseh pločevinastih izdelkov (bakrena kritina, obrobe, odkapi, odtoki...)</t>
  </si>
  <si>
    <t>1b</t>
  </si>
  <si>
    <t>pazljiva odstranitev poškodovanih bakrenih elementov, na način da se ne poškodujejo sosednji elementi, z odprtjem zgibov,</t>
  </si>
  <si>
    <t>kritina. Ocena</t>
  </si>
  <si>
    <t>odkapi, obrobe...</t>
  </si>
  <si>
    <t>odtoki</t>
  </si>
  <si>
    <t>nadomestitev manjkajočih elementov, v obdelavi, rastru in zbigih kot obstoječi. Baker patiniran v izgledu obstoječih oblog (kot npr TECU patina) debeline 1mm.</t>
  </si>
  <si>
    <t>2b1</t>
  </si>
  <si>
    <t>2b2</t>
  </si>
  <si>
    <t>2b3</t>
  </si>
  <si>
    <t>KROVSKA IN KLEPARSKA DELA DELA SKUPAJ:</t>
  </si>
  <si>
    <t>BETONSKE PLOŠČE</t>
  </si>
  <si>
    <t>Odstranjevanje oblog z vodno paro (destilirana voda, maks. 5 Bar) in mehkimi sintetičnimi krtačami, lahko tudi v kombinaciji z blagim čistilom, ki ne poškoduje površine (predhodno se izvede sonde čiščenja, ki jih potrdi pristojna strokovna služba ZVKDS OE Ljubljana). Močno bazičnih čistil in kislin se ne uporablja.</t>
  </si>
  <si>
    <t>Odstranjevanje bioloških dejavnikov propadanja z ustreznim biocidno/fungicidno/algicidnim sredstvom, ki je preizkušeno na spomenikih in ne poškoduje površine (predhodno se izvede sonde čiščenja, ki jih potrdi pristojna strokovna služba ZVKDS OE Ljubljana).</t>
  </si>
  <si>
    <t>Domodelacija poškodb z ustrezno malto (siv cement in ustrezen agregat, površina mora biti po barvi in površinski obdelavi enaka kot original). Maso pred začetkom del potri ZVKDS OE Ljubljana.</t>
  </si>
  <si>
    <t>TLAK in BAZA (PRAG),  teraco</t>
  </si>
  <si>
    <t>Odstranjevanje madežev, rje oziroma bakrenega zatoka s kemičnimi sredstvi (namenska sredstva za odstranjevanje različnih madežev, rje oziroma bakrenega zatoka, ki ne poškodujejo površine, predhodno se izvede sonde čiščenja, ki jih pred začetkom del potrdi pristojna strokovna služba ZVKDS OE Ljubljana). Upoštevati je potrebno navodila proizvajalca o nevtralizaciji kemičnih sredstev (ponavadi npr. temeljito spiranje s čisto vodo, oziroma po navodilih!).</t>
  </si>
  <si>
    <t>Domodelacija poškodb z ustrezno malto (siv cement in ustrezen agregat: velikost, oblika in barva zrn agregata mora biti enaka kot pri originalu. Razmerje med vezivom in agregatom mora biti enako kot pri originalu. Površinska obdelava mora biti enaka kot pri originalu), izvedejo se vzorčni primeri, ki jih predhodno potrdi ZVKDS OE Ljubljana.</t>
  </si>
  <si>
    <t>Sanacija razpok z ustrezno malto, ki je po barvi in teksturi enaka originalu. Ker so razpoke pretanke, da bi jih bilo mogoče zapolniti z malto z enakim agregatom kot je originalni se izbere nevtralen ton, ki ga predhodno potrdi ZVKDS OE Ljubljana.</t>
  </si>
  <si>
    <t>m</t>
  </si>
  <si>
    <t>2e</t>
  </si>
  <si>
    <t>Zapolnjevanje stikov z ustrezno malto, ki je po videzu enaka originalni. Pred začetkom del se naredi vzorec malte, ki ga predhodno potrdi pristojna strokovna služba ZVKDS OE Ljubljana. Malto iz dotrajanih stikov se predhodno mehansko odstrani z drobnim orodjem (skalpeli, dleta, kladivca).</t>
  </si>
  <si>
    <t>STEBRI teraco</t>
  </si>
  <si>
    <t>Odstranjevanje madežev bakrenega zatoka s kemičnimi sredstvi (namenska sredstva za odstranjevanje  bakrenega zatoka, ki ne poškodujejo površine, predhodno se izvede sonde čiščenja, ki jih pred začetkom del potrdi pristojna strokovna služba ZVKDS OE Ljubljana). Upoštevati je potrebno navodila proizvajalca o nevtralizaciji kemičnih sredstev (ponavadi npr. temeljito spiranje s čisto vodo, oziroma po navodilih!).</t>
  </si>
  <si>
    <t>3c</t>
  </si>
  <si>
    <t>3d</t>
  </si>
  <si>
    <t>Konserviranje kovinskih elementov s stiku z umetnim kamnom, konserviranje izpostavljene korodirane armature (premazovanje s polimerom za pretvorbo rje).</t>
  </si>
  <si>
    <t>3e</t>
  </si>
  <si>
    <t>3f</t>
  </si>
  <si>
    <t>3g</t>
  </si>
  <si>
    <t>BAZA OBJEKTA, teraco</t>
  </si>
  <si>
    <t>4c</t>
  </si>
  <si>
    <t>Domodelacija poškodb z ustrezno malto (siv cement in ustrezen agregat, površina mora biti po barvi in površinski obdelavi enaka kot original).</t>
  </si>
  <si>
    <t>4d</t>
  </si>
  <si>
    <t>4e</t>
  </si>
  <si>
    <t>OKTOGONALNA PROFILACIJA POD BALUSTRI, štuk</t>
  </si>
  <si>
    <t>Mehansko odstranjevanje sekundarnih plasti z drobnim orodjem (skalpeli, lopatice, dleta) in finimi brusnimi papirji različnih granulacij. Pri tem mora ostati površina štuk mase nepoškodovana, z vsemi robovi in detajli.</t>
  </si>
  <si>
    <t>5c</t>
  </si>
  <si>
    <t>Utrjevanje z ustreznim kompatibilnim utrjevalcem, ki je preizkušen na spomenikih in ne vsebuje oziroma ne proizvaja za omet škodljivih snovi in ne spreminja prvotnega videza ometa (kot npr. utrjevalci na osnovi nano apna). Predhodno se izdela vzorčno polje, ki ga potrdi pristojna strokovna služba, ZVKDS OE Ljubljana.</t>
  </si>
  <si>
    <t>5d</t>
  </si>
  <si>
    <t>Sanacija razpok z ustrezno malto, ki je po sestavi in teksturi enaka originalni štuk masi, po predhodni potrditvi ZVKDS OE Ljubljana.</t>
  </si>
  <si>
    <t>5e</t>
  </si>
  <si>
    <t>Domodelacija poškodb z ustrezno štuk maso ( površina mora biti po sestavi površinski obdelavi enaka kot original), po predhodni potrditvi ZVKDS OE Ljubljana.</t>
  </si>
  <si>
    <t>5f</t>
  </si>
  <si>
    <t>Barvanje: silikatni fasadni belež, v fazah po navodilih proizvajalca barv z ustrezno predprišravo površine (silikatni prdpremaz), 3x ročno s čopičem, po predhodno izvedenih vzorcih na objektu in potrditvi ZVKDS OE Ljubljana.</t>
  </si>
  <si>
    <t>OKTOGONALNA PROFILACIJA NAD BALUSTRI, štuk</t>
  </si>
  <si>
    <t>6a</t>
  </si>
  <si>
    <t>6c</t>
  </si>
  <si>
    <t>6d</t>
  </si>
  <si>
    <t>6e</t>
  </si>
  <si>
    <t>Domodelacija poškodb z ustrezno štuk maso (malta mora biti po sestavi površinski obdelavi enaka kot original), po predhodni potrditvi ZVKDS OE Ljubljana.</t>
  </si>
  <si>
    <t>6f</t>
  </si>
  <si>
    <t>OKTOGONALNI ARHITRAV S PROFILACIJAMI, štuk</t>
  </si>
  <si>
    <t>m²</t>
  </si>
  <si>
    <t>7d</t>
  </si>
  <si>
    <t>Sanacija razpok z ustrezno kompatibilno malto, ki je po sestavi in teksturi enaka originalu, po predhodni potrditvi ZVKDS OE Ljubljana.</t>
  </si>
  <si>
    <t>7e</t>
  </si>
  <si>
    <t>7f</t>
  </si>
  <si>
    <t>OKENSKI ZASTORI Z BALUSTRI teraco</t>
  </si>
  <si>
    <t>8a</t>
  </si>
  <si>
    <t>8b</t>
  </si>
  <si>
    <t>Odstranjevanje sekundarnih oblog z drobnim orodjem (s skalpeli in drugim drobnim orodjem).</t>
  </si>
  <si>
    <t>8c</t>
  </si>
  <si>
    <t>PROFILIRAN OKVIR NA STENI, štuk</t>
  </si>
  <si>
    <t>9a</t>
  </si>
  <si>
    <t>9b</t>
  </si>
  <si>
    <t>9c</t>
  </si>
  <si>
    <t>9d</t>
  </si>
  <si>
    <t>9e</t>
  </si>
  <si>
    <t>Domodelacija poškodb z ustrezno štuk maso (malta mora biti po sestavi in površinski obdelavi enaka kot original), po potrditvi ZVKDS, OE Ljubljana.</t>
  </si>
  <si>
    <t>9f</t>
  </si>
  <si>
    <t>FASADNI OMET (ravni deli fasade)</t>
  </si>
  <si>
    <t>10a</t>
  </si>
  <si>
    <t>Zaščita stavbnega pohištva in elementov iz umetnega kamna s PVC folijo za čas izvedbe vseh obnovitvenih del</t>
  </si>
  <si>
    <t>10b</t>
  </si>
  <si>
    <t>Ročno pretrkavanje in označitev zaradi določitve votlosti ometa - količino odstranjevanja potrdi ZVKDS</t>
  </si>
  <si>
    <t>10c</t>
  </si>
  <si>
    <t xml:space="preserve">Odstranjevanje slabih delov ometa,  propadlih ometov v področju cokla, ostankov popravil. Odstranjevanje samo slabega ometa do trdne podlage oz. zidu. Mesta odbijanja ometa predhodno zarisati in zarezati v fasadni omet s kotno rezilko zaradi manjše poškodbe površin fasade, vključno z manjšimi poškodbami v notranjosti -  zelo zahtevno </t>
  </si>
  <si>
    <t>10d</t>
  </si>
  <si>
    <t>Popravilo  ravnega stropa, ki se sestoji iz struganja  površine, čiščenje odprtih razpok in kitanje razpok</t>
  </si>
  <si>
    <t>10e</t>
  </si>
  <si>
    <t>Domodelacija terranove na eventuelnih mestih utorov: priprava identičnih sestavin za omet kot original (bel drobljenec, bel cement, apno). Pred nanašanjem ometa  obšivanje obstoječih robov odprtih zaplat in izdelav finalnega ometa v terranovi  (obdelava identično originalu, prilagajanje staro-novo in od roba do roba)- z injektiranjerm podlage</t>
  </si>
  <si>
    <t xml:space="preserve">m2 </t>
  </si>
  <si>
    <t>10f</t>
  </si>
  <si>
    <t xml:space="preserve">Fasadni silikatni belež stropa v belem odtenku, po predhodno izvedenih vzorcih in potrditvi ZVKDS, 3x ročno s čopičem </t>
  </si>
  <si>
    <t>ELEMENTI NA FASADI SKUPAJ:</t>
  </si>
  <si>
    <t>TLAK in OBROBA (COKEL),  teraco</t>
  </si>
  <si>
    <t>Odstranjevanje neustreznih domodelacij.</t>
  </si>
  <si>
    <t>OPEČNATA OBLOGA STEN IN STROPA, opeka</t>
  </si>
  <si>
    <t>Odstranjevanje sekundarnih premazov/madežev s kemičnimi sredstvi, ki so preverjeni na spomenikih in ne poškodujejo opeke. Predhodno se izdela vzorčni test, ki ga potrdi pristojna strokovna služba ZVKDS, OE Ljubljana.</t>
  </si>
  <si>
    <t>Utrjevanje opeke z ustreznim kompatibilnim utrjevalcem, ki je preizkušen na spomenikih in ne vsebuje oziroma proizvaja za opeko škodljivih snovi in ne spreminja prvotnega videza opeke. Predhodno se izdela vzorčno polje, ki ga potrdi pristojna strokovna služba, ZVKDS OE Ljubljana.</t>
  </si>
  <si>
    <t>2f</t>
  </si>
  <si>
    <t>Domodelacija poškodb z ustrezno malto, npr iz apna NHL in drobljene opeke, z namenskimi mavčnimi masami ali keramičnim prahom, akrilnim vezivom in ustreznimi pigmenti. Predhodno se izdela vzorčno polje, ki ga potrdi pristojna strokovna služba, ZVKDS OE Ljubljana.</t>
  </si>
  <si>
    <t>2g</t>
  </si>
  <si>
    <t>Konserviranje kovinskih elementov: Odstranjevanje sekundarnih plasti z vratc, protikorozijska zaščita in barvanje z ustrezno temeljno in pokrivno barvo za kovino, po predhodni potrditvi ZVKDS OE Ljubljana.</t>
  </si>
  <si>
    <t>2h</t>
  </si>
  <si>
    <t>ROZETA ter VENEC POD IN NAD OKNI , štuk</t>
  </si>
  <si>
    <t>Barvanje  ročno v treh slojih z  apneno barvo in z ustrezno predpripravo površine po predhodni potrditvi vzorčne pole s strani pristojne strokovne službe ZVKDS OE Ljubljana.</t>
  </si>
  <si>
    <t>ELEMENTI V OBJEKTU SKUPAJ:</t>
  </si>
  <si>
    <t>KATAFALK črn kamen</t>
  </si>
  <si>
    <t xml:space="preserve">odstranjevanje oblog z vodno paro (predhodno se izvede sonde čiščenja, ki jih potrdi pristojna strokovna služba ZVKDS OE Ljubljana)   </t>
  </si>
  <si>
    <t>Domodelacija poškodb z namensko nadomestno malto za dopolnjevanje kamna preizkušeno na spomenikih ali malto, ki je po videzu in sestavi sorodna naravnemu kamnu in nima kvarnih vplivov na kamen, kot npr. apneno peščena malta z ustreznim agregatom oziroma dodatkom obstojnih pigmentov.</t>
  </si>
  <si>
    <t>1d</t>
  </si>
  <si>
    <t>Konserviranje kovinskih elementov v stiku s kamnom: premazovanje korodiranih elementov s polimerom za pretvorbo rje.</t>
  </si>
  <si>
    <t>1e</t>
  </si>
  <si>
    <t>KROPILNIK  teraco</t>
  </si>
  <si>
    <t>PODSTAVEK, teraco</t>
  </si>
  <si>
    <t>Odstranjevanje oblog z vodno paro (destilirana voda, maks. 5 Bar) in mehkimi sinetičnimi krtačami, lahko tudi v kombinaciji z blagim čistilom, ki ne poškoduje površine (predhodno se izvede sonde čiščenja, ki jih potrdi pristojna strokovna služba ZVKDS OE Ljubljana). Močno bazičnih čistil in kislin se ne uporablja.</t>
  </si>
  <si>
    <t>LESTENEC medenina</t>
  </si>
  <si>
    <t>Demontaža lestenca</t>
  </si>
  <si>
    <t>Odstranjevanje površinskih nečistoč z mehkimi krpami ali filci brez uporabe vode ali agresivnih kemičnih sredstev ter odstranjevanje oblog (vosek, lak) z ustreznim kemičnim sredstvom v kombinaciji z drobnim orodjem, po predhodno izvedenih preizkusih in potrditvi ZVKDS OE Ljubljana.</t>
  </si>
  <si>
    <t>Konserviranje kovinskih elementov: poliranje medenine z ustreznim sredstvom (s polirno vatico, krpicami in polirno pasto) po predhodno izvedenih preizkusih in potrditvi ZVKDS OE Ljubljana. Površino se po poliranju očisti z demineralizirano vodo z dodatkom nevtralnega detergenta.</t>
  </si>
  <si>
    <t>Montaža lestenca</t>
  </si>
  <si>
    <t>DRŽALA, 4 kos medenina</t>
  </si>
  <si>
    <t>Odstranjevanje kovinskih tujkov.</t>
  </si>
  <si>
    <t>KRIŽ-slika na kovinskem nosilcu</t>
  </si>
  <si>
    <t>Demontaža križa</t>
  </si>
  <si>
    <t>Konserviranje kovinskih elementov: ravnanje nosilca, poliranje medenine z ustreznim sredstvom (s polirno vatico, krpicami in polirno pasto) po predhodno izvedenih preizkusih in potrditvi ZVKDS OE Ljubljana. Površino se po poliranju očisti z demineralizirano vodo z dodatkom nevtralnega detergenta.</t>
  </si>
  <si>
    <t>Retuša poškodb z ustreznim vezivom in pigmenti.</t>
  </si>
  <si>
    <t>Zaščitni premaz npr. z zapon lakom.</t>
  </si>
  <si>
    <t>Montaža križa</t>
  </si>
  <si>
    <t>Izvedba vertikalne HI na obodne temelje objektov.</t>
  </si>
  <si>
    <t>Pazljivi izkop ob objektih za izvedbo HI, v globinah do 1m, z odvozom na stalno deponijo, s plačilom takse v deponiji.</t>
  </si>
  <si>
    <t>Izvedba drenaž</t>
  </si>
  <si>
    <t>drenažna cev fi 125mm, z betonsko posteljico, voalnim ovitjem in ustreznim obstjem, s priklopom na ponikovalnice.</t>
  </si>
  <si>
    <t xml:space="preserve">m1 </t>
  </si>
  <si>
    <t xml:space="preserve">1b2 </t>
  </si>
  <si>
    <t>Nabava, dobava in vgradnja jaška drenaže iz betonske cevi premera Ø600mm, (po detajlu iz načrta) z betoniranjem pete peskolova z vodotesnim betonom C 16/20, globina požiralnika 0,8 m. Dobava in montaža pokrova.</t>
  </si>
  <si>
    <t>1c</t>
  </si>
  <si>
    <t>Zasip z dobavo in vgradnjo drenažnega materiala</t>
  </si>
  <si>
    <t>Izravnava površine obstoječih temeljev – zidarsko krpanje in dobetoniranje v debelinah do 5cm.</t>
  </si>
  <si>
    <t>naprava sistemske HI na cementni osnovi.</t>
  </si>
  <si>
    <t>Dobava in montaža sistema za preprečevanje dviga kapilarne vode. Izvedba s certificirano napravo, primerno za obravnavani objekt, kar mora ponudnik dokazati z ustreznimi certifikati in z referencami na podobnih spomeniško zaščitenih objektih (v EU).</t>
  </si>
  <si>
    <t>Preprečevanje dviga kapilarne vlage s pomočjo brezžične elektroosmoze, - pulzna tehnologija za spreminjanje površinske napetosti drobnih kapljic vlage, ki nastane zaradi različnih polov med zidovi (pozitivni pol) in tlemi (negativni pol)</t>
  </si>
  <si>
    <t>Dimenzije (max): 160x135x77mm, Teža (max): 0,335 kg, Poraba energije (max): 4,9 W/h, Alternativno napajanje na Baterije 2 x 1,5 V/UM-2-Alkaline</t>
  </si>
  <si>
    <t>Izvedba v sistemu kot npr. PROsystem model HS 11 ali enakovredno</t>
  </si>
  <si>
    <t>V ceni je zajeti izvedbo ozemljitve za montažo naprave</t>
  </si>
  <si>
    <t>Naprava se vgrajuje v PVC jašek dim cca 40x40x40cm, z vodotesnim pokrovom, z vgradnjo izven objekta ob temelj, pokrov jaška 10cm pod nivojem terena.</t>
  </si>
  <si>
    <t>SANACIJA VLAGE SKUPAJ:</t>
  </si>
  <si>
    <t>Demontaža obstoječih stikal in vtičnic in odvoz na deponijo</t>
  </si>
  <si>
    <t>Pregled obstoječih kabelskih povezav, če je možno in so obstoječi kabli v slabem stanju je potrebana zamenjava kablov</t>
  </si>
  <si>
    <t>NYM-J 3x2,5mm2</t>
  </si>
  <si>
    <t>NYM-J 3x1,5mm2</t>
  </si>
  <si>
    <t>Vgradna stikala v retro stilu, bakelitna ali porcelanasta izvedba v črni ali beli barvi (po dogovoru z arhitektom) stikala višjega kvalitetnega razreda</t>
  </si>
  <si>
    <t>Navadno stikalo 230V, 16A, 50Hz vgradnja v podometno dozo fi 60mm</t>
  </si>
  <si>
    <t>Podometna vtičnica v retro stilu, bakelitna izvedba v beli ali črni barvi (po dogovoru z arhitektom) vtičnice višjega kvalitetnega razreda, vgradnja v podometno dozo fi 60mm</t>
  </si>
  <si>
    <t>Šuko vtičnica 230V, 16A, 50Hz</t>
  </si>
  <si>
    <t>Predelava obstoječe razdelilne omarice :</t>
  </si>
  <si>
    <t>odklop in demontaža obstoječe vgrajene opreme</t>
  </si>
  <si>
    <t>5b</t>
  </si>
  <si>
    <t>čiščenje vseh kovinskih delov omarice, zaščita omarice z novo temeljno barvo in končno barvo, Ral barve se določi pred izvedbo na objektu</t>
  </si>
  <si>
    <t>namestitev nove ključavnice z novimi ključi</t>
  </si>
  <si>
    <t>namestitev nove zbiralnice N in Pe</t>
  </si>
  <si>
    <t>namestitev novih VS sponk za priklop dovodnega in odvodnega kabla 5x6mm2 in žice za priklop glavnega stikala</t>
  </si>
  <si>
    <t>namestitev DIN letve za montažo opreme 20cm</t>
  </si>
  <si>
    <t>5g</t>
  </si>
  <si>
    <t>glavno stikalo z diferenčno zaščito 25/0,03A 2P</t>
  </si>
  <si>
    <t>5h</t>
  </si>
  <si>
    <t>inštalacijski odklopnik C16A 6kA</t>
  </si>
  <si>
    <t>5i</t>
  </si>
  <si>
    <t>inštalacijski odklopnik C10A 6kA</t>
  </si>
  <si>
    <t>5j</t>
  </si>
  <si>
    <t>namestitev zaščitnih pokrovov v omarici</t>
  </si>
  <si>
    <t>5k</t>
  </si>
  <si>
    <t>namestirev vseh oznak na omarico</t>
  </si>
  <si>
    <t>5l</t>
  </si>
  <si>
    <t>Skupaj predelava razdelilne omarice v vežici</t>
  </si>
  <si>
    <t>Izvedba meritev električnih inštalacij v objektu in izdelava poročila</t>
  </si>
  <si>
    <t>Zamenjava IR senzorja protivlomne inštalacije z novim bolj egantne oblike in ustrezne barve po dogovoru z arhitektom pred izvedbo</t>
  </si>
  <si>
    <t xml:space="preserve">Lovilni vod po strehi objekta Cu fi 8 mm na ustreznih podpornikih </t>
  </si>
  <si>
    <t>Vertikalni odvod Alu žica fi 8mm na ustreznih podpornikih</t>
  </si>
  <si>
    <t xml:space="preserve">Merilni jašek in merilni spoj (pohodna doza z Ltž pokrovom) </t>
  </si>
  <si>
    <t>Ozemljitveni trak iz kislinsko odpornega nerjavečega jekla 35x3,5mm, komplet z podaljševalnimi spoji, položen 0,8m v zemljo, v izvedbi zajeta tudi gradbena dela (Vkopa ozemljitvenega traka)</t>
  </si>
  <si>
    <t>Izvedba meritev strelovodne naprave</t>
  </si>
  <si>
    <t>ELEKTRO INSTALACIJE SKUPAJ:</t>
  </si>
  <si>
    <t>Vežici Sv.Marija in Sv.Jakob</t>
  </si>
  <si>
    <t>ELEMENTI NA FASADI – SV.JAKOB</t>
  </si>
  <si>
    <t>ELEMENTI V OBJEKTU  SV.JAKOB</t>
  </si>
  <si>
    <t>VIII.</t>
  </si>
  <si>
    <t>ELEMENTI NA FASADI – SV.MARIJA</t>
  </si>
  <si>
    <t>IX.</t>
  </si>
  <si>
    <t>ELEMENTI V OBJEKTU  SV.MARIJA</t>
  </si>
  <si>
    <t>X.</t>
  </si>
  <si>
    <t xml:space="preserve">OMETI </t>
  </si>
  <si>
    <t>Objekt tlorisne dimenzije cca 10x4m, višine do 6,8m.</t>
  </si>
  <si>
    <t>Obnova enokrilnih kasetiranih hrastovih vrat velikosti cca 100/220cm. Krilo se obnavlja v delavnici (z demontažo in ponovno montažo), podboj na licu mesta.</t>
  </si>
  <si>
    <t>Obnova enokrilnih hrastovih oken, velikosti cca 50/100cm. Krilo se obnavlja v delavnici (z demontažo in ponovno montažo), okvir na licu mesta.</t>
  </si>
  <si>
    <t>Obnova dvokrilnih hrastovih oken s križi, velikosti cca 100/100cm. Krilo se obnavlja v delavnici (z demontažo in ponovno montažo), okvir na licu mesta.</t>
  </si>
  <si>
    <t>Demontaža okovja: kljuka, nasadila, pločevinasta obloge odkapov, čiščenje, poliranje ter ponovna montaža le teh po obnovi oken po natančnih navodilih ZVKDS. Kljuke in manjkajoče elemente se nadomesti z novimi, izdelanimi po posnetku obstoječih oz navodilih ZVKDS.</t>
  </si>
  <si>
    <t>3c1</t>
  </si>
  <si>
    <t>3c2</t>
  </si>
  <si>
    <t>3d1</t>
  </si>
  <si>
    <t>3d2</t>
  </si>
  <si>
    <t>Obnova razvejane in večnivojske bakrene strehe (ravne strehe in kupola). Skupne površine 38m2. Vsi novi elementi se izdelajo po natančnem posnetku obstoječih elementov, z izdelavo izvedbenih skic in vzorca elementa, kar potrdi ZVKDS.</t>
  </si>
  <si>
    <t xml:space="preserve">Pregled in evidentiranje vseh poškodb in manjkajočih elementov vseh pločevinastih izdelkov (bakrena kritina, obrobe, odkapi, odtoki...). </t>
  </si>
  <si>
    <t>1b4</t>
  </si>
  <si>
    <t>odtočne cevi</t>
  </si>
  <si>
    <t>2b4</t>
  </si>
  <si>
    <t>TLAK,  teraco</t>
  </si>
  <si>
    <t>Sanacija razpok z ustrezno malto, ki je po barvi in teksturi enaka originalu. Ker so razpoke pretanke, da bi jih bilo mogoče zapolniti z malto z enakim agragatom kot je originalni se izbere nevtralen ton, ki ga predhodno potrdi ZVKDS OE Ljubljana.</t>
  </si>
  <si>
    <t>STEBRA teraco, 2 kos</t>
  </si>
  <si>
    <t xml:space="preserve">zapolnjevanje stikov </t>
  </si>
  <si>
    <t>ŽLEB Z DENTILOM teraco</t>
  </si>
  <si>
    <t>Odstranjevanje oblog z vodno paro in mehkimi sinetičnimi krtačami, lahko tudi v kombinaciji z blagim čistilom, ki ne poškoduje površine (predhodno se izvede sonde čiščenja, ki jih potrdi pristojna strokovna služba ZVKDS OE Ljubljana). Močno bazičnih čistil in kislin se ne uporablja.</t>
  </si>
  <si>
    <t xml:space="preserve">konserviranje kovinskih elementov v stiku z um. kamnom </t>
  </si>
  <si>
    <t>VENEC Z ORNAMENTI teraco</t>
  </si>
  <si>
    <t>VZIDANE VAZE teraco, 4 kos</t>
  </si>
  <si>
    <t>STEBRA OKENSKE ODPRTINE teraco, 2 kos</t>
  </si>
  <si>
    <t>Odstranjevanje bioloških dejavnikov propadanja z ustreznim biocidno/fungicidno/algicidnim sredsvom, ki je preiskušen na spomenikih in ne poškoduje površine (predhodno se izvede sonde čiščenja, ki jih potrdi pristojna strokovna služba ZVKDS OE Ljubljana).</t>
  </si>
  <si>
    <t xml:space="preserve">odstranjevanje madežev s kemičnimi sredstvi </t>
  </si>
  <si>
    <t>PREKLADA OKENSKE ODPRTINE teraco</t>
  </si>
  <si>
    <t>8d</t>
  </si>
  <si>
    <t>ELEMENTI NA FASADI SV.JAKOB SKUPAJ:</t>
  </si>
  <si>
    <t>ELEMENTI V OBJEKTU – SV.JAKOB</t>
  </si>
  <si>
    <t>1f</t>
  </si>
  <si>
    <t>VENEC, štuk</t>
  </si>
  <si>
    <t>Utrjevanje z ustreznim kompatibilnim utrjevalcem, ki je preiskušen na spomenikih in ne vsebuje oziroma ne proizvaja za omet škodljivih snovi in ne spreminja prvotnega videza ometa (kot npr. utrjevalci na osnovi nano apna). Predhodno se izdela vzorčno polje, ki ga potrdi pristojna strokovna služba, ZVKDS OE Ljubljana.</t>
  </si>
  <si>
    <t>Barvanje,  ročno v treh slojih z  apneno barvo in z ustrezno predpripravo površine po predhodni potrditvi vzorčne pole s strani pristojne strokovne službe ZVKDS OE Ljubljana.</t>
  </si>
  <si>
    <t>VENEC Z DENTILOM, štuk in teraco</t>
  </si>
  <si>
    <t>ELEMENTI V OBJEKTU SV.JAKOB SKUPAJ:</t>
  </si>
  <si>
    <t>BETONSKE PLOŠČE, 7 kos večjih in 32 kos manjših</t>
  </si>
  <si>
    <t>ŽLEB Z DENTILOM, teraco</t>
  </si>
  <si>
    <t>Odstranjevanje bioloških dejavnikov propadanja z ustreznim biocidno/fungicidno/algicidnim sredstvom, ki je preizkušen na spomenikih in ne poškoduje površine (predhodno se izvede sonde čiščenja, ki jih potrdi pristojna strokovna služba ZVKDS OE Ljubljana).</t>
  </si>
  <si>
    <t>STEBRIČI-SVETLOBNICA štuk</t>
  </si>
  <si>
    <t>MREŽAST PODSTAVEK SVETLOBNICE, teraco</t>
  </si>
  <si>
    <t>8e</t>
  </si>
  <si>
    <t>POSLIKAVA</t>
  </si>
  <si>
    <t>Pregled in zbiranje dokumentacije pred začetkom restavratorskega postopka</t>
  </si>
  <si>
    <t>Začetek restavratorskega postopka</t>
  </si>
  <si>
    <t>Mehansko odstranjevanje nečistoče (prahu in saj) (m²) / 1,3 m²</t>
  </si>
  <si>
    <t>Zaščitno utrjevanje lokalnih poškodb (m²)</t>
  </si>
  <si>
    <t>Utrjevanje mikroluščenja, stika med plastmi poslikav/mozaičnih kock</t>
  </si>
  <si>
    <t>Utrjevanje/konsolidacija prhkih nosilnih ometov (m²)</t>
  </si>
  <si>
    <t>9g</t>
  </si>
  <si>
    <t>Odstranjevanje soli</t>
  </si>
  <si>
    <t>9h</t>
  </si>
  <si>
    <t>Odstranjevanje sedimentov (prahu, saj) vezanih z barvno plastjo</t>
  </si>
  <si>
    <t>9i</t>
  </si>
  <si>
    <t>Odstranjevanje plesni (m²)</t>
  </si>
  <si>
    <t>9j</t>
  </si>
  <si>
    <t>Kitanje razpršenih manjših poškodb</t>
  </si>
  <si>
    <t>9k</t>
  </si>
  <si>
    <t>Kitanje večjih površin</t>
  </si>
  <si>
    <t>9l</t>
  </si>
  <si>
    <t>Oblikovanje zalikanega dekorativnega ometa</t>
  </si>
  <si>
    <t>9m</t>
  </si>
  <si>
    <t>Tonsko izenačevanje - stena</t>
  </si>
  <si>
    <t>9n</t>
  </si>
  <si>
    <t>Retuširanje s črtkanjem/tratteggio tehnika/figuralika - stena</t>
  </si>
  <si>
    <t>9o</t>
  </si>
  <si>
    <t>Retuširanje s črtkanjem (ponavljajoči se geometrijski vzorci) - stena</t>
  </si>
  <si>
    <t>ELEMENTI NA FASADI – SV.MARIJA SKUPAJ:</t>
  </si>
  <si>
    <t>STOPNIČASTE OBROBE štuk</t>
  </si>
  <si>
    <t>Sanacija razpok z ustrezno kompatibilno malto, ki je po sestavi in teksturi podobna originalu, po predhodni potrditvi ZVKDS OE Ljubljana.</t>
  </si>
  <si>
    <t>PODPORNA STEBRA S STILIZIRANIM KRIŽEM teraco</t>
  </si>
  <si>
    <t>ELEMENTI V OBJEKTU  SV.MARIJA SKUPAJ:</t>
  </si>
  <si>
    <t>FASADNI OMETI</t>
  </si>
  <si>
    <t>Zaščita oken in vrat z PVC folijo za čas izvedbe vseh obnovitvenih del</t>
  </si>
  <si>
    <t xml:space="preserve">Demontaža kovinskih vključkov (tablic, vijakov) </t>
  </si>
  <si>
    <t>kom</t>
  </si>
  <si>
    <t>Sondiranje notranjih sten, preveritev členitve in barvne obdelave notranjega opleska</t>
  </si>
  <si>
    <t xml:space="preserve">Naravoslovna analiza vzorcev ometa, določitev sestave dveh vrst ometa, vrste, oblike in barve granulata  </t>
  </si>
  <si>
    <t>Odstranjevanje slabih delov ometa,  propadlih ometov v področju cokla, ostankov popravil itd. Odstranjevanje samo slabega ometa do trdne podlage oz. zidu. Mesta odbijanja ometa predhodno zarisati in zarezati v fasadni omet s kotno rezilko zaradi manjše poškodbe površin fasade, vključno z manjšimi poškodbami v notranjosti, zelo zahtevno</t>
  </si>
  <si>
    <t>1g</t>
  </si>
  <si>
    <t>Odstranjevanje površinskih oblog z vodno paro pod nizkim pritiskom, stopnja zahtevnosti 3</t>
  </si>
  <si>
    <t>1h</t>
  </si>
  <si>
    <t>Odstranitev bioloških dejavnikov propadanja, biocidni premaz, st. zahtvenosti 3</t>
  </si>
  <si>
    <t>1i</t>
  </si>
  <si>
    <t xml:space="preserve">Domodelacija historičnega ometa zaribane/prane finalne površine. Pred nanašanjem ometa obšivanje obstoječih robov odprtih zaplat s podložno malto, apnenocementna malta s predhodno pripravo peska, obrizg, podložni in  finalni omet (obdelava glede na original, prilagajanje staro-novo)., z injektiranjem podlage </t>
  </si>
  <si>
    <t>NOTRANJI OMETI</t>
  </si>
  <si>
    <t>Odstranjevanje recentnih opleskov do stabilne podlage. Odstranjevanje slabih delov ometa  ter ostankov popravil. Odstranjevanje samo slabega ometa do trdne podlage oz. zidu. Mesta odbijanja ometa predhodno zarisati in zarezati s kotno rezilko, zelo zahtevno</t>
  </si>
  <si>
    <t>Domodelacija poškodb notranjega ometa zalikane finalne površine. Pred nanašanjem ometa obšivanje obstoječih robov odprtih zaplat s podložno malto, apnena malta s predhodno pripravo peska, obrizg, podložni in  finalni omet (obdelava glede na original, prilagajanje staro-novo).</t>
  </si>
  <si>
    <t xml:space="preserve">Predhodno struganje neravnin med plastmi ali grobo izvedenih ometov, kitanje in domodelacija manjših razpok, z vsemi postopki predpriprave na oplesk </t>
  </si>
  <si>
    <t xml:space="preserve">Apneni oplesk, večbarvni, z izrisom linij , 3x ročno s čopičem, po predhodno izvedenih vzorcih na objektu in potrditvi ZVKDS </t>
  </si>
  <si>
    <t>OMETI SKUPAJ:</t>
  </si>
  <si>
    <t>ELEMENTI V OBJEKTU SV. JAKOB</t>
  </si>
  <si>
    <t>KATAFALK siv kamen</t>
  </si>
  <si>
    <t>Domodelacija poškodb z namensko nadomestno malto za dopolnjevanje kamna preiskušeno na spomenikih ali malto, ki je po videzu in sestavi sorodna naravnemu kamnu in nima kvarnih vplivov na kamen, kot npr. apneno peščena malta z ustreznim agregatom oziroma dodatkom obstojnih pigmentov.</t>
  </si>
  <si>
    <t>KROPILNIK teraco</t>
  </si>
  <si>
    <t>DRŽALA, 2 kos medenina</t>
  </si>
  <si>
    <t>Domodelacija poškodb z ustrezno malto (malta mora biti po sestavi in površinski obdelavi enaka kot original), po potrditvi ZVKDS, OE Ljubljana.</t>
  </si>
  <si>
    <t>ELEMENTI V OBJEKTU SV. MARIJA</t>
  </si>
  <si>
    <t>Sanacija razpok z ustrezno kompatibilno malto, ki je po sestavi in teksturi sorodna originalu, po predhodni potrditvi ZVKDS OE Ljubljana.</t>
  </si>
  <si>
    <t>ELEMENTI V OBJEKTU SV.MARIJA SKUPAJ:</t>
  </si>
  <si>
    <t>Vežica Sv. Janez</t>
  </si>
  <si>
    <t>Objekt tlorisne dimenzije cca 4,1x5,1m, višine do 4,5m.</t>
  </si>
  <si>
    <t>Obnova enokrilnih kasetiranih hrastovih vrat velikosti cca 105/220cm. Krilo se obnavlja v delavnici (z demontažo in ponovno montažo), podboj na licu mesta.</t>
  </si>
  <si>
    <t>Obnova enokrilnih hrastovih oken, velikosti cca 105/52cm. Krilo se obnavlja v delavnici (z demontažo in ponovno montažo), okvir na licu mesta.</t>
  </si>
  <si>
    <t>Obnova razvejane in večnivojske bakrene strehe (ravne strehe in kupola). Skupne površine 25m2. Vsi novi elementi se izdelajo po natančnem posnetku obstoječih elementov, z izdelavo izvedbenih skic in vzorca elementa, kar potrdi ZVKDS.</t>
  </si>
  <si>
    <t>TLAK IN STOPNICA,  teraco</t>
  </si>
  <si>
    <t>Lepljenje odloma na vogalu in sidranje z nerjavečimi sidri.</t>
  </si>
  <si>
    <t>Konserviranje kovinskih elementov v stiku s teracom: premazovanje korodiranih elementov s polimerom za pretvorbo rje.</t>
  </si>
  <si>
    <t>ŽLEBLJEN STEBER PROČELJA, teraco</t>
  </si>
  <si>
    <t>VOGALNA STEBRA PROČELJA, štuk</t>
  </si>
  <si>
    <t>Mehansko odstranjevanje sekundarnih barvnih plasti z drobnim orodjem (skalpeli, lopatice, dleta) in finimi brusnimi papirji različnih granulacij. Pri tem mora ostati površina štuk mase nepoškodovana, z vsemi robovi in detajli.</t>
  </si>
  <si>
    <t>4f</t>
  </si>
  <si>
    <t>Zapolnjevanje stikov med stebri in stropom oziroma tlakom z ustrezno malto, ki je po videzu enaka originalni. Pred začetkom del se naredi vzorec malte, ki ga predhodno potrdi pristojna strokovna služba ZVKDS OE Ljubljana. Malto iz dotrajanih stikov se predhodno mehansko odstrani z drobnim orodjem (skalpeli, dleta, kladivca).</t>
  </si>
  <si>
    <t>4g</t>
  </si>
  <si>
    <t>PROFILACIJA Z DENTILOM, štuk in teraco</t>
  </si>
  <si>
    <t>Zapolnjevanje stikov med teracom in profilacijo z ustrezno malto, ki je po videzu enaka originalni. Pred začetkom del se naredi vzorec malte, ki ga predhodno potrdi pristojna strokovna služba ZVKDS OE Ljubljana. Malto iz dotrajanih stikov se predhodno mehansko odstrani z drobnim orodjem (skalpeli, dleta, kladivca).</t>
  </si>
  <si>
    <t>PROFILACIJA V ZATREPU, štuk</t>
  </si>
  <si>
    <t>PROFILACIJA STRANSKIH FASAD IN SEVERNE FASADE, štuk</t>
  </si>
  <si>
    <t>Konserviranje kovinskih elementov v stiku z ometom: premazovanje korodiranih elementov s polimerom za pretvorbo rje.</t>
  </si>
  <si>
    <t>7g</t>
  </si>
  <si>
    <t>OKENSKI OKVIRJI,  4 kos teraco</t>
  </si>
  <si>
    <t>8f</t>
  </si>
  <si>
    <t>8g</t>
  </si>
  <si>
    <t>PORTAL teraco</t>
  </si>
  <si>
    <t>PORTAL Z OKNOM teraco</t>
  </si>
  <si>
    <t>VAZA teraco</t>
  </si>
  <si>
    <t>11a</t>
  </si>
  <si>
    <t>11b</t>
  </si>
  <si>
    <t>11c</t>
  </si>
  <si>
    <t>11d</t>
  </si>
  <si>
    <t>11e</t>
  </si>
  <si>
    <t>11f</t>
  </si>
  <si>
    <t>FASADNI OMETI (ravne površine)</t>
  </si>
  <si>
    <t>12a</t>
  </si>
  <si>
    <t>12b</t>
  </si>
  <si>
    <t>Demontaža kovinskih vključkov, omaric itd.</t>
  </si>
  <si>
    <t>12c</t>
  </si>
  <si>
    <t>12d</t>
  </si>
  <si>
    <t>Odstranjevanje slabih delov ometa do zdrave podlage,  nesprijete plasti fasadnega obrizga ter  recentnih beležev z ravnega stropa do zdrave podlage. Dokumentacija večbarvnega opleska. Odstranjevanje samo slabega ometa do trdne podlage oz. zidu. Mesta odbijanja ometa predhodno zarisati in zarezati v fasadni omet s kotno rezilko zaradi manjše poškodbe površin fasade - srednje zahtevno odstranjevanje apnene in APC malte, ravne in profilirane ploskve, ročno .</t>
  </si>
  <si>
    <t>12e</t>
  </si>
  <si>
    <t>12f</t>
  </si>
  <si>
    <t>Domodelacija historičnega ometa do zdrave podlage. Pred nanašanjem ometa  obšivanje obstoječih robov odprtih zaplat s podložno malto, malta identična originalu po razultatu naravoslovne analize,  obrizg, podložni in  finalni omet (obdelava glede na original, prilagajanje staro-novo).Izvedba finalnega fasadnega obrizga po originalni zasnovi.</t>
  </si>
  <si>
    <t>NOTRANJI OMETI (ravne površine)</t>
  </si>
  <si>
    <t>Demontaža kovinskih vključkov, omaric...</t>
  </si>
  <si>
    <t xml:space="preserve">Odstranjevanje slabih delov ometa ter  recentnih beležev z ravnega stropa do zdrave podlage.  Mesta odbijanja ometa predhodno zarisati in zarezati  s kotno rezilko  - srednje zahtevno (odstranjevanje apnene in APC malte, ravne in profilirane ploskve, ročno </t>
  </si>
  <si>
    <t>Domodelacija historičnega ometa. Pred nanašanjem ometa  obšivanje obstoječih robov odprtih zaplat s podložno malto, malta identična originalu po razultatu naravoslovne analize,  obrizg, podložni in  finalni omet (obdelava glede na original, prilagajanje staro-novo).</t>
  </si>
  <si>
    <t xml:space="preserve">Apneni oplesk, 3x ročno s čopičem, po predhodno izvedenih vzorcih na objektu in potrditvi ZVKDS </t>
  </si>
  <si>
    <t>PODSTAVEK teraco, 3 kos</t>
  </si>
  <si>
    <t>LESTENEC, medenina</t>
  </si>
  <si>
    <t>KOVINSKE VGRAJENE EL.OMARICE</t>
  </si>
  <si>
    <t>Vežica Sv. Ahac</t>
  </si>
  <si>
    <t>Objekt okrogle tlorisne oblike premera cca 7,1m, višine do 5,5m.</t>
  </si>
  <si>
    <t>Odstranjevanje celotne vegetacije s kamnite površine kapele, razen zimzelene ovijalke ki se ohrani in hortikulturno uredi, kar je zajeti v ceni postavke.</t>
  </si>
  <si>
    <t>Obnova enokrilnih kasetiranih hrastovih vrat velikosti cca 100/210cm. Krilo se obnavlja v delavnici (z demontažo in ponovno montažo), podboj na licu mesta.</t>
  </si>
  <si>
    <t>Obnova enokrilnih hrastovih oken, velikosti cca 40/50cm. Krilo se obnavlja v delavnici (z demontažo in ponovno montažo), okvir na licu mesta.</t>
  </si>
  <si>
    <t>Obnova kleparskih izdelkov. Skupne površine 25m2. Vsi novi elementi se izdelajo po natančnem posnetku obstoječih elementov, z izdelavo izvedbenih skic in vzorca elementa, kar potrdi ZVKDS.</t>
  </si>
  <si>
    <t>Pregled in evidentiranje vseh poškodb in manjkajočih elementov vseh pločevinastih izdelkov (obrobe, odkapi, odtoki...)</t>
  </si>
  <si>
    <t>žleb</t>
  </si>
  <si>
    <t>KAMNITA OBLOGA</t>
  </si>
  <si>
    <t>TALNI ZIDEC kamen, beton</t>
  </si>
  <si>
    <t>Domodelacija poškodb z namensko nadomestno malto za dopolnjevanje kamna preizkušeno na spomenikih ali malto, ki je po videzu in sestavi sorodna naravnemu kamnu in nima kvarnih vplivov na kamen, kot npr. apneno peščena malta z ustreznim agregatom oziroma dodatkom obstojnih pigmentov. Poškodovan spodnji betonski rob se dopolni v enakem materialu (siv cement in pesek).</t>
  </si>
  <si>
    <t>PORTAL S PRAGOM IN 2 STOPNICAMA teraco</t>
  </si>
  <si>
    <t>Domodelacija poškodb z ustrezno malto (siv cement in ustrezen agregat, površina mora biti po barvi in površinski obdelavi enaka kot original), po predhodni potrditvi ZVKDS OE Ljubljana.</t>
  </si>
  <si>
    <t>OBLOGA STEN NA VHODU teraco</t>
  </si>
  <si>
    <t>Odstranjevanje madežev in neustreznih premazov kemičnimi sredstvi (namenska sredstva za odstranjevanje različnih madežev, ki ne poškodujejo površine). Predhodno se izvede sonde čiščenja, ki jih pred začetkom del potrdi pristojna strokovna služba ZVKDS OE Ljubljana). Upoštevati je potrebno navodila proizvajalca o nevtralizaciji kemičnih sredstev (ponavadi npr. temeljito spiranje s čisto vodo, oziroma po navodilih!).</t>
  </si>
  <si>
    <t>OPEČNATA OBLOGA STEN - 2 pasova opeka</t>
  </si>
  <si>
    <t>PAS NA VIŠINI VHODA IN PREHODA V SVETLOBNICO teraco</t>
  </si>
  <si>
    <t xml:space="preserve">Odstranjevanje slabih delov ometa v svetlobnici. Odstranjevanje samo slabega ometa do trdne podlage oz. zidu. </t>
  </si>
  <si>
    <t>Domodelacija poškodb notranjega ometa zalikane finalne površine,  apnena malta s predhodno pripravo peska, obrizg, podložni in  finalni omet (obdelava glede na original).</t>
  </si>
  <si>
    <t xml:space="preserve">Lovilni vod po strehi objekta alu fi 8 mm na ustreznih podpornikih </t>
  </si>
  <si>
    <t>GRADBENA DELA ZA INSTALACIJE</t>
  </si>
  <si>
    <t>Območje novih razvodov instalacij cca 200m1.</t>
  </si>
  <si>
    <t>Gradbena dela za elektro instalacije. Podane dimenzije za neto izkope, zasipe in ureditve površin, v ceni postavk je zajeti tudi vse dodatne količine zaradi varovanj brežin, tehnologije izkopov in zasipov ter vzpostavitve prvotnega stanja površin.</t>
  </si>
  <si>
    <t xml:space="preserve">K1 </t>
  </si>
  <si>
    <t>Izkop jarka neto širine 50cm, globine 80cm, v peščenih poteh in zelenicah, z odvozom materiala na stalno deponijo, s plačilom takse v deponiji, z vsemi transporti, nakladanji in razstiranji. V ceni je zajeti ureditev brežin izkopov in planiranje in utrditev dna jarkov.</t>
  </si>
  <si>
    <t>Zasip z dobavo in vgradnjo tamponskega materiala, z utrjevanjem v plasteh do predpisane trdnosti. Zasip v neto širini 50cm, globini 40cm.</t>
  </si>
  <si>
    <t>2a3</t>
  </si>
  <si>
    <t>Ureditev peščenih poti na lokaciji prekopov, v frakcijah kot obstoječe poti, v neto širini 50cm.</t>
  </si>
  <si>
    <t>2a4</t>
  </si>
  <si>
    <t>Dobava in vgradnja 8x stigmaflex fi 75mm cevi, valjanca FeZn25x4mm in opozorilnega traku, s polnim obbetoniranjem, preseka 0,15m3/m1</t>
  </si>
  <si>
    <t>K2</t>
  </si>
  <si>
    <t>Izkop jarka neto širine 40cm, globine 80cm, v peščenih poteh in zelenicah, z odvozom materiala na stalno deponijo, s plačilom takse v deponiji, z vsemi transporti, nakladanji in razstiranji. V ceni je zajeti ureditev brežin izkopov in planiranje in utrditev dna jarkov.</t>
  </si>
  <si>
    <t>Zasip z dobavo in vgradnjo tamponskega materiala, z utrjevanjem v plasteh do predpisane trdnosti. Zasip v neto širini 40cm, globini 40cm.</t>
  </si>
  <si>
    <t>Ureditev peščenih poti na lokaciji prekopov, v frakcijah kot obstoječe poti, v neto širini 40cm.</t>
  </si>
  <si>
    <t>Dobava in vgradnja 5x stigmaflex fi 75mm cevi, valjanca FeZn25x4mm in opozorilnega traku, s polnim obbetoniranjem, preseka 0,12m3/m1</t>
  </si>
  <si>
    <t>K3</t>
  </si>
  <si>
    <t>Izkop jarka neto širine 40cm, globine 70cm, v peščenih poteh in zelenicah, z odvozom materiala na stalno deponijo, s plačilom takse v deponiji, z vsemi transporti, nakladanji in razstiranji. V ceni je zajeti ureditev brežin izkopov in planiranje in utrditev dna jarkov.</t>
  </si>
  <si>
    <t>2c3</t>
  </si>
  <si>
    <t>2c4</t>
  </si>
  <si>
    <t>Dobava in vgradnja 3x stigmaflex fi 75mm cevi, valjanca FeZn25x4mm in opozorilnega traku, s polnim obbetoniranjem, preseka 0,08m3/m1</t>
  </si>
  <si>
    <t>Izvedba kompletnega jaška kabelske kanalizacije, z vsemi spremljajočimi gradbenimi deli (izkopi, zasipi in ureditev površin)</t>
  </si>
  <si>
    <t>Jašek iz betonske cevi fi 60cm, z ureditvijo dna jaška, preboji, vsemi tesnjenji, LTŽ pokrovom – pod peščenim nasutjem poti, globine do 1m.</t>
  </si>
  <si>
    <t>Razni izkopi z odvozom na stalno deponijo, s plačilo takse.</t>
  </si>
  <si>
    <t>2e1</t>
  </si>
  <si>
    <t>ročni izkopi</t>
  </si>
  <si>
    <t>2e2</t>
  </si>
  <si>
    <t>strojni izkopi</t>
  </si>
  <si>
    <t>Razni zasipi, z dobavo in vgradnjo gramoznega materiala z utrjevanjem v plasteh.</t>
  </si>
  <si>
    <t>2f1</t>
  </si>
  <si>
    <t>ročni zasipi</t>
  </si>
  <si>
    <t>2f2</t>
  </si>
  <si>
    <t>strojni zasipi</t>
  </si>
  <si>
    <t>Gradbena dela za strojne instalacije in kanalizacijo. V ceni postavk je zajeti tudi vse dodatne količine zaradi varovanj brežin, tehnologije izkopov in zasipov ter vzpostavitve prvotnega stanja površin.</t>
  </si>
  <si>
    <t>Vodovod</t>
  </si>
  <si>
    <t>3a1</t>
  </si>
  <si>
    <t>Zakoličenje osi cevovoda z zavarovanme osi in z odmero mesta priključitve na obstoječo vodovodno instalacijo, ter vris v kataster in izdelava geodetskega posnetka.</t>
  </si>
  <si>
    <t>3a2</t>
  </si>
  <si>
    <t>Priprava gradbišča, odstranitev morebitnih ovir, prometnih zankov in utrditev delovnega platoja. Po končanih delih se gradbišče pospravi.</t>
  </si>
  <si>
    <t>3a3</t>
  </si>
  <si>
    <t>Zavarovanje in podbetoniranje in tangiranih komunalnih vodov (točno število ni znano)</t>
  </si>
  <si>
    <t>3a4</t>
  </si>
  <si>
    <t>Odkop humusnega sloja debeline 20 cm z odrezom in odstranitvijo zgornje plasti travnate ruše ter odrivom ob rob gradbene jame.</t>
  </si>
  <si>
    <t>3a5</t>
  </si>
  <si>
    <t>Širok strojni in delno ročni izkop jarka za cevovod globine 0 do 1,0m, širine dna 0,4m, v terenu III-IV kategorije, z odlaganjem materiala na kamion – naklon brežine jarka do 60°. Upoštevamo 95% celotnega izkopa.</t>
  </si>
  <si>
    <t>3a6</t>
  </si>
  <si>
    <t xml:space="preserve">Ročno planiranje dna jarka v zemljini III kategorije s točnostjo ± 3 cm po projektiranem padcu. </t>
  </si>
  <si>
    <t>3a7</t>
  </si>
  <si>
    <t>Dobava 2x sejanega peska frakcije 8-16 mm in izdelava temeljne plasti peščene posteljice debeline cca 10 cm s planiranjem in utrjevanjem do 95% zbitosti po standardnem Proktorjevem postopku. Posteljica mora biti enakomerno utrjena po celi dolžini. Natančnost izdelave posteljice +/- 1 cm.</t>
  </si>
  <si>
    <t>3a8</t>
  </si>
  <si>
    <t>Dobava 2x sejanega peska frakcije 8-32 mm in izdelava nasipa nad in okoli položene cevi v debelini cca 30 cm nad temenom cevi. Na peščeno posteljico se izvede 3 - 5 cm debel nasip, v katerega se izdela ležišče za priključno cev po projektirani nivileti. Obsip se izvaja v slojih debeline največ po 20 cm istočasno na obeh straneh cevi. Cev se pri obsipavanju ne sme premakniti iz ležišča. Obsip in nasip se utrjujeta do 95% zbitosti po standardnem Proktorjevem postopku. Obsipni material je nov peščen material.</t>
  </si>
  <si>
    <t>3a9</t>
  </si>
  <si>
    <t xml:space="preserve">Zasipavanje jarka skupaj z dobavo in dovozom materiala, z utrjevanjem z vibracijskim nabijačem v slojih po 20 cm, iz izkopnega materiala se odstrani vse skale večje od Ø15 cm. Utrjenost mora doseči 95% trdnosti po standardnem Proktorjevem postopku. </t>
  </si>
  <si>
    <t>3a10</t>
  </si>
  <si>
    <t xml:space="preserve">Zasipavanje jarka - izdelava vrhnje plasti skupaj z dobavo in dovozom materiala, v sloju 20 cm, iz materiala po zahtevi spomeniškega varstva (bel lomljenec granulacije cca, 20mm). </t>
  </si>
  <si>
    <t>3a11</t>
  </si>
  <si>
    <t>Humusiranje z izkopanim humusom, v povprečni debelini 20sm in fino ročno planiranje humusiranih površin in intenzivna zatravitev humusiranih površin1</t>
  </si>
  <si>
    <t>3a12</t>
  </si>
  <si>
    <t>Dobava in polaganje palstičnega opozorilnega traku s kovinskim trakom in napisom "POZOR VODOVOD" pri zasipavanju v globini cca 40 cm pod koto terena.</t>
  </si>
  <si>
    <t>3a13</t>
  </si>
  <si>
    <t>Izdelava betonskega zunanjega  jaška (100x100x165 cm) po detajlu in gradbeno dokončanje po montaži, vključno z rebrastim LTŽ pokrovom jaška 60x60 cm in vstopno nerjavo (ali Al.) lestvijo.</t>
  </si>
  <si>
    <t>3a14</t>
  </si>
  <si>
    <t>Izdelava preboja skozi jašek za montažo zaščitne cevi .</t>
  </si>
  <si>
    <t>3a15</t>
  </si>
  <si>
    <t>Izdelava nevezane nosilne plasti enakozrantega drobljenca iz kamnine v debelini 21 do 30 cm.</t>
  </si>
  <si>
    <t>3a16</t>
  </si>
  <si>
    <t>Odvoz odvečnega materiala na bližnjo gradbeno deponijo (do 15 km).</t>
  </si>
  <si>
    <t>3b</t>
  </si>
  <si>
    <t>meteorna kanalizacija</t>
  </si>
  <si>
    <t>Zakoličenje osi kanalizacije z zavarovanjem osi in z odmero mesta priključitve, oznako ponikovalnic, ter vris v kataster in izdelava geodetskega posnetka.</t>
  </si>
  <si>
    <t>Priprava gradbišča, odstranitev  ovir - grmovnic in utrditev delovnega platoja. Po končanih delih se gradbišče pospravi.</t>
  </si>
  <si>
    <t>3b3</t>
  </si>
  <si>
    <t>3b4</t>
  </si>
  <si>
    <t>Porušitev in odstranitev tlakovcev, robnikov, jaškov okrog objekta in odvozom na stalno gradbeno deponijo (do 15 km).</t>
  </si>
  <si>
    <t>3b5</t>
  </si>
  <si>
    <t>Širok strojni izkop jarka za kanalizacijo globine 0 do 2,0 m, širine dna 0,5 m, v terenu III-IV kategorije, z odlaganjem materiala na kamion – naklon brežine jarka do 60°. Upoštevamo 95% celotnega izkopa.</t>
  </si>
  <si>
    <t>3b6</t>
  </si>
  <si>
    <t xml:space="preserve">Ročno planiranje dna jarka v zemljini III. kategorije s točnostjo ± 3 cm po projektiranem padcu. </t>
  </si>
  <si>
    <t>3b7</t>
  </si>
  <si>
    <t>3b8</t>
  </si>
  <si>
    <t>3b9</t>
  </si>
  <si>
    <t>3b10</t>
  </si>
  <si>
    <t>3b11</t>
  </si>
  <si>
    <t>Fino ročno planiranje humusiranih površin in intenzivna zatravitev humusiranih površin.</t>
  </si>
  <si>
    <t>3b12</t>
  </si>
  <si>
    <t>Naprava prebojev in utorov za prehode instalacij, z obdelavo le teh po vgradnji instalacij (zazidave, ometavanja, zalitja, tesnjenja...)</t>
  </si>
  <si>
    <t>preboji do fi 30cm, v AB konstrukcijah debeline do 60cm.</t>
  </si>
  <si>
    <t>preboji do fi 30cm, v zidanih konstrukcijah debeline do 60cm.</t>
  </si>
  <si>
    <t>utori do 10x20cm, v AB konstrukcijah</t>
  </si>
  <si>
    <t>utori do 10x20cm, v zidanih konstrukcijah</t>
  </si>
  <si>
    <t>Razna zalitja in obbetoniranja z C25/30, z vsemi potrebnimi opaži.</t>
  </si>
  <si>
    <t>GRADBENA DELA ZA INSTALACIJE SKUPAJ:</t>
  </si>
  <si>
    <t>ELEKTRO INSTALACIJE IN OPREMA</t>
  </si>
  <si>
    <t>Ljubljana, 6.5.2019</t>
  </si>
  <si>
    <t>A</t>
  </si>
  <si>
    <t>NOV Napajalni kabel vseh vežic</t>
  </si>
  <si>
    <t>Kablasti vodnik iz PVC izolacijo in plaščem uvlečen v novo kabelsko kanalizacijo za napajanje vežic</t>
  </si>
  <si>
    <t>NYY-J 5x6mm2</t>
  </si>
  <si>
    <t>ozemljitvena žica H07V-K (Rz) 25mm2</t>
  </si>
  <si>
    <t>Priklop kabla v razdelilniku R-A in v razdelilnikih v vežicah</t>
  </si>
  <si>
    <t>Priklop ozemljitvenega kabla na valjanec iz kabelske kanalizacije in na ozemljitveno zbiračlko v razdelilniku v vežici</t>
  </si>
  <si>
    <t>tesnenje kablov pri prehodu v razdelilno omarico v vsaki vežici za preprečevanje vstopa vlage v omarico</t>
  </si>
  <si>
    <t>Demontaža obstoječega napajalnega kabla v kolikor je mogoče in odvoz kabla na deponijo</t>
  </si>
  <si>
    <t>NOV Napajalni kabel vseh vežic Skupaj</t>
  </si>
  <si>
    <t xml:space="preserve">REKAPITULACIJA </t>
  </si>
  <si>
    <t>SKUPAJ</t>
  </si>
  <si>
    <t>MERITVE IN SPUŠČANJE V POGON zajeto v enotnih cenah</t>
  </si>
  <si>
    <t>DROBNI MATERIAL IN NEPREDVIDENA DELA zajeto v enotnih cenah</t>
  </si>
  <si>
    <t xml:space="preserve">ELEKTRIČNE INSTALACIJE SKUPAJ </t>
  </si>
  <si>
    <t>STROJNE INSTALACIJE IN OPREMA TER METEORNA KANALIZACIJA</t>
  </si>
  <si>
    <t>VODOVOD</t>
  </si>
  <si>
    <t>METEORNA KANALIZACIJA</t>
  </si>
  <si>
    <t>Dobava in montaža PE cevi dimenzije in tlačne stopnje:</t>
  </si>
  <si>
    <t xml:space="preserve"> - PE d40 PN10</t>
  </si>
  <si>
    <t xml:space="preserve"> - PE d32 PN10</t>
  </si>
  <si>
    <t xml:space="preserve"> - PE d63 PN6 (zaščita na vstopu v jašek)</t>
  </si>
  <si>
    <t xml:space="preserve"> - PE d75 PN6 (zaščita na vstopu v jašek)</t>
  </si>
  <si>
    <t>Dobava in montaža gumi tesnila za zaščitno cev d63/32.</t>
  </si>
  <si>
    <t>Dobava in montaža gumi tesnila za zaščitno cev d75/40.</t>
  </si>
  <si>
    <t>Dobava in montaža pocinkanega materiala materiala velikosti 1¨, skupaj s tesnilnim materialom.</t>
  </si>
  <si>
    <t>Dobava in montaža pocinkanega materiala materiala velikosti 5/4¨, skupaj s tesnilnim materialom.</t>
  </si>
  <si>
    <t>Dobava  in montaža krogelne pipe z izpustom R5/4.</t>
  </si>
  <si>
    <t>Dobava  in montaža krogelne pipe z izpustom R1.</t>
  </si>
  <si>
    <t>Dezinfekcija vodovoda</t>
  </si>
  <si>
    <t>Pripravljalna dela, zarisovanje, regulacija armatru, preizkusno obratovanje in zaključna dela.</t>
  </si>
  <si>
    <t>VODOVOD SKUPAJ:</t>
  </si>
  <si>
    <t>Dobava in montaža kanalizacijski PVC cevi, togostnega razreda SN8, premera Ø160 mm, kompletno s spojkami in gumi tesnili.</t>
  </si>
  <si>
    <t>Obbetonitanje cevi za kanalizacijo s cementnim betonom C 16/20 po detajlu iz načrta, premera Ø160 mm.</t>
  </si>
  <si>
    <t>Pregled in čiščenje kanala.</t>
  </si>
  <si>
    <t>Izdelava kanalizacijskega meteornega priključka iz cevi PVC Ø160 mm na ponikovalnico, skupaj s tesnili in obbetoniranjem.</t>
  </si>
  <si>
    <t>Nabava, dobava in vgradnja betonske ponikovalnice premera Ø1.100 mm, efektivne globine 2,0m po detajlu iz priloge</t>
  </si>
  <si>
    <t xml:space="preserve">Nabava, dobava in vgraditev pokrova iz ojačanega cementnega betona, krožnega prereza s premerom Ø600mm, nosilnosti 150 kN. </t>
  </si>
  <si>
    <t>Nabava, dobava in vgradnja preskolova iz betonske cevi premera Ø300 mm, (po detajlu iz načrta) z betoniranjem pete peskolova z vodotesnim betonom C 16/20, globina požiralnika 0,8 m. Dobava in montaža pokrova peskolova.</t>
  </si>
  <si>
    <t>Pripravljalna dela, zarisovanje in zaključna dela .</t>
  </si>
  <si>
    <t>METEORNA KANALIZACIJA SKUPAJ:</t>
  </si>
  <si>
    <t>V/Na __________________, dne ____________</t>
  </si>
  <si>
    <t>_________________________</t>
  </si>
  <si>
    <t>Žig ponudnika:</t>
  </si>
  <si>
    <t>(naziv ponudnika)</t>
  </si>
  <si>
    <t>(ime in priimek ter  podpis odgovorne osebe)</t>
  </si>
  <si>
    <t>REKAPITULACIJA</t>
  </si>
  <si>
    <t>ŠT. JAVNEGA NAROČILA: ŽALE-21/19</t>
  </si>
  <si>
    <t>Sanacija mrliških vežic na Plečnikovih Žalah</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</si>
</sst>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000"/>
  </numFmts>
  <fonts count="48">
    <font>
      <sz val="12"/>
      <name val="Times New Roman CE"/>
      <family val="1"/>
    </font>
    <font>
      <sz val="10"/>
      <name val="Arial"/>
      <family val="0"/>
    </font>
    <font>
      <sz val="10"/>
      <name val="MS Sans Serif"/>
      <family val="2"/>
    </font>
    <font>
      <sz val="10"/>
      <name val="Times New Roman CE"/>
      <family val="1"/>
    </font>
    <font>
      <sz val="10"/>
      <name val="Times New Roman"/>
      <family val="1"/>
    </font>
    <font>
      <sz val="11"/>
      <name val="Arial Narrow"/>
      <family val="2"/>
    </font>
    <font>
      <b/>
      <sz val="11"/>
      <name val="Arial Narrow"/>
      <family val="2"/>
    </font>
    <font>
      <b/>
      <sz val="11"/>
      <color indexed="8"/>
      <name val="Arial Narrow"/>
      <family val="2"/>
    </font>
    <font>
      <sz val="11"/>
      <color indexed="8"/>
      <name val="Arial Narrow"/>
      <family val="2"/>
    </font>
    <font>
      <i/>
      <sz val="11"/>
      <name val="Arial Narrow"/>
      <family val="2"/>
    </font>
    <font>
      <i/>
      <sz val="11"/>
      <color indexed="8"/>
      <name val="Arial Narrow"/>
      <family val="2"/>
    </font>
    <font>
      <b/>
      <i/>
      <sz val="11"/>
      <name val="Arial Narrow"/>
      <family val="2"/>
    </font>
    <font>
      <sz val="11"/>
      <name val="Tahoma"/>
      <family val="2"/>
    </font>
    <font>
      <b/>
      <sz val="11"/>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2" fillId="0" borderId="0">
      <alignment/>
      <protection/>
    </xf>
    <xf numFmtId="0" fontId="1" fillId="0" borderId="0">
      <alignment/>
      <protection/>
    </xf>
    <xf numFmtId="0" fontId="3" fillId="0" borderId="0">
      <alignment/>
      <protection/>
    </xf>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1"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1">
    <xf numFmtId="0" fontId="0" fillId="0" borderId="0" xfId="0" applyAlignment="1">
      <alignment/>
    </xf>
    <xf numFmtId="1" fontId="5" fillId="0" borderId="0" xfId="0" applyNumberFormat="1" applyFont="1" applyFill="1" applyBorder="1" applyAlignment="1">
      <alignment horizontal="left" vertical="top"/>
    </xf>
    <xf numFmtId="4" fontId="5" fillId="0" borderId="0" xfId="0" applyNumberFormat="1" applyFont="1" applyFill="1" applyBorder="1" applyAlignment="1">
      <alignment horizontal="justify" vertical="top" wrapText="1"/>
    </xf>
    <xf numFmtId="4" fontId="5" fillId="0" borderId="0" xfId="0" applyNumberFormat="1" applyFont="1" applyFill="1" applyBorder="1" applyAlignment="1">
      <alignment horizontal="center" vertical="top"/>
    </xf>
    <xf numFmtId="4" fontId="5" fillId="0" borderId="0" xfId="0" applyNumberFormat="1" applyFont="1" applyFill="1" applyBorder="1" applyAlignment="1" applyProtection="1">
      <alignment horizontal="right" vertical="top"/>
      <protection locked="0"/>
    </xf>
    <xf numFmtId="4" fontId="5" fillId="0" borderId="0" xfId="0" applyNumberFormat="1" applyFont="1" applyFill="1" applyBorder="1" applyAlignment="1">
      <alignment vertical="top"/>
    </xf>
    <xf numFmtId="0" fontId="5" fillId="0" borderId="0" xfId="0" applyFont="1" applyAlignment="1">
      <alignment vertical="top"/>
    </xf>
    <xf numFmtId="1" fontId="5" fillId="0" borderId="10" xfId="0" applyNumberFormat="1" applyFont="1" applyFill="1" applyBorder="1" applyAlignment="1">
      <alignment horizontal="left" vertical="top"/>
    </xf>
    <xf numFmtId="4" fontId="5" fillId="0" borderId="11" xfId="0" applyNumberFormat="1" applyFont="1" applyFill="1" applyBorder="1" applyAlignment="1">
      <alignment horizontal="justify" vertical="top" wrapText="1"/>
    </xf>
    <xf numFmtId="4" fontId="5" fillId="0" borderId="11" xfId="0" applyNumberFormat="1" applyFont="1" applyFill="1" applyBorder="1" applyAlignment="1">
      <alignment horizontal="center" vertical="top"/>
    </xf>
    <xf numFmtId="4" fontId="5" fillId="0" borderId="11" xfId="0" applyNumberFormat="1" applyFont="1" applyFill="1" applyBorder="1" applyAlignment="1" applyProtection="1">
      <alignment horizontal="right" vertical="top"/>
      <protection locked="0"/>
    </xf>
    <xf numFmtId="4" fontId="5" fillId="0" borderId="12" xfId="0" applyNumberFormat="1" applyFont="1" applyFill="1" applyBorder="1" applyAlignment="1" applyProtection="1">
      <alignment horizontal="right" vertical="top"/>
      <protection locked="0"/>
    </xf>
    <xf numFmtId="1" fontId="6" fillId="0" borderId="10" xfId="0" applyNumberFormat="1" applyFont="1" applyFill="1" applyBorder="1" applyAlignment="1">
      <alignment horizontal="left" vertical="top"/>
    </xf>
    <xf numFmtId="4" fontId="6" fillId="0" borderId="11" xfId="0" applyNumberFormat="1" applyFont="1" applyFill="1" applyBorder="1" applyAlignment="1">
      <alignment horizontal="justify" vertical="top" wrapText="1"/>
    </xf>
    <xf numFmtId="4" fontId="6" fillId="0" borderId="11" xfId="0" applyNumberFormat="1" applyFont="1" applyFill="1" applyBorder="1" applyAlignment="1">
      <alignment horizontal="center" vertical="top"/>
    </xf>
    <xf numFmtId="4" fontId="6" fillId="0" borderId="11" xfId="0" applyNumberFormat="1" applyFont="1" applyFill="1" applyBorder="1" applyAlignment="1" applyProtection="1">
      <alignment horizontal="right" vertical="top"/>
      <protection locked="0"/>
    </xf>
    <xf numFmtId="4" fontId="6" fillId="0" borderId="12" xfId="0" applyNumberFormat="1" applyFont="1" applyFill="1" applyBorder="1" applyAlignment="1" applyProtection="1">
      <alignment horizontal="right" vertical="top"/>
      <protection locked="0"/>
    </xf>
    <xf numFmtId="1" fontId="6" fillId="0" borderId="0" xfId="0" applyNumberFormat="1" applyFont="1" applyFill="1" applyBorder="1" applyAlignment="1">
      <alignment horizontal="left" vertical="top"/>
    </xf>
    <xf numFmtId="4" fontId="6" fillId="0" borderId="0" xfId="0" applyNumberFormat="1" applyFont="1" applyFill="1" applyBorder="1" applyAlignment="1">
      <alignment horizontal="justify" vertical="top" wrapText="1"/>
    </xf>
    <xf numFmtId="1" fontId="5" fillId="0" borderId="11" xfId="0" applyNumberFormat="1" applyFont="1" applyFill="1" applyBorder="1" applyAlignment="1">
      <alignment horizontal="left" vertical="top"/>
    </xf>
    <xf numFmtId="4" fontId="5" fillId="0" borderId="11" xfId="0" applyNumberFormat="1" applyFont="1" applyFill="1" applyBorder="1" applyAlignment="1">
      <alignment vertical="top"/>
    </xf>
    <xf numFmtId="1" fontId="6" fillId="0" borderId="11" xfId="0" applyNumberFormat="1" applyFont="1" applyFill="1" applyBorder="1" applyAlignment="1">
      <alignment horizontal="left" vertical="top"/>
    </xf>
    <xf numFmtId="4" fontId="6" fillId="0" borderId="11" xfId="0" applyNumberFormat="1" applyFont="1" applyFill="1" applyBorder="1" applyAlignment="1">
      <alignment vertical="top"/>
    </xf>
    <xf numFmtId="4" fontId="6" fillId="0" borderId="0" xfId="0" applyNumberFormat="1" applyFont="1" applyFill="1" applyBorder="1" applyAlignment="1">
      <alignment horizontal="center" vertical="top"/>
    </xf>
    <xf numFmtId="4" fontId="6" fillId="0" borderId="0" xfId="0" applyNumberFormat="1" applyFont="1" applyFill="1" applyBorder="1" applyAlignment="1" applyProtection="1">
      <alignment horizontal="right" vertical="top"/>
      <protection locked="0"/>
    </xf>
    <xf numFmtId="4" fontId="6" fillId="0" borderId="0" xfId="0" applyNumberFormat="1" applyFont="1" applyFill="1" applyBorder="1" applyAlignment="1">
      <alignment vertical="top"/>
    </xf>
    <xf numFmtId="4" fontId="5" fillId="0" borderId="12" xfId="0" applyNumberFormat="1" applyFont="1" applyFill="1" applyBorder="1" applyAlignment="1">
      <alignment vertical="top"/>
    </xf>
    <xf numFmtId="4" fontId="6" fillId="0" borderId="12" xfId="0" applyNumberFormat="1" applyFont="1" applyFill="1" applyBorder="1" applyAlignment="1">
      <alignment vertical="top"/>
    </xf>
    <xf numFmtId="1" fontId="7" fillId="0" borderId="0" xfId="0" applyNumberFormat="1" applyFont="1" applyFill="1" applyBorder="1" applyAlignment="1">
      <alignment horizontal="left" vertical="top" wrapText="1"/>
    </xf>
    <xf numFmtId="4" fontId="7" fillId="0" borderId="0" xfId="0" applyNumberFormat="1" applyFont="1" applyFill="1" applyBorder="1" applyAlignment="1">
      <alignment horizontal="justify" vertical="top" wrapText="1"/>
    </xf>
    <xf numFmtId="4" fontId="7" fillId="0" borderId="0" xfId="0" applyNumberFormat="1" applyFont="1" applyFill="1" applyBorder="1" applyAlignment="1">
      <alignment horizontal="center" vertical="top" wrapText="1"/>
    </xf>
    <xf numFmtId="1" fontId="8" fillId="0" borderId="0" xfId="0" applyNumberFormat="1" applyFont="1" applyAlignment="1" applyProtection="1">
      <alignment horizontal="left" vertical="top" wrapText="1"/>
      <protection/>
    </xf>
    <xf numFmtId="4" fontId="8" fillId="0" borderId="0" xfId="0" applyNumberFormat="1" applyFont="1" applyAlignment="1" applyProtection="1">
      <alignment horizontal="justify" vertical="top" wrapText="1"/>
      <protection/>
    </xf>
    <xf numFmtId="2" fontId="8" fillId="0" borderId="0" xfId="0" applyNumberFormat="1" applyFont="1" applyAlignment="1" applyProtection="1">
      <alignment horizontal="right" vertical="top" wrapText="1"/>
      <protection/>
    </xf>
    <xf numFmtId="4" fontId="8" fillId="0" borderId="0" xfId="0" applyNumberFormat="1" applyFont="1" applyAlignment="1" applyProtection="1">
      <alignment horizontal="right" vertical="top" wrapText="1"/>
      <protection/>
    </xf>
    <xf numFmtId="4" fontId="8" fillId="0" borderId="0" xfId="0" applyNumberFormat="1" applyFont="1" applyAlignment="1" applyProtection="1">
      <alignment horizontal="right" vertical="top"/>
      <protection/>
    </xf>
    <xf numFmtId="4" fontId="8" fillId="0" borderId="0" xfId="0" applyNumberFormat="1" applyFont="1" applyAlignment="1" applyProtection="1">
      <alignment horizontal="right" vertical="top"/>
      <protection locked="0"/>
    </xf>
    <xf numFmtId="0" fontId="8" fillId="0" borderId="0" xfId="0" applyFont="1" applyAlignment="1" applyProtection="1">
      <alignment horizontal="left" vertical="top" wrapText="1"/>
      <protection/>
    </xf>
    <xf numFmtId="2" fontId="8" fillId="0" borderId="0" xfId="56" applyNumberFormat="1" applyFont="1" applyAlignment="1" applyProtection="1">
      <alignment horizontal="right" vertical="top" wrapText="1"/>
      <protection/>
    </xf>
    <xf numFmtId="4" fontId="8" fillId="0" borderId="0" xfId="0" applyNumberFormat="1" applyFont="1" applyAlignment="1" applyProtection="1">
      <alignment horizontal="right" vertical="top" wrapText="1"/>
      <protection locked="0"/>
    </xf>
    <xf numFmtId="0" fontId="7" fillId="0" borderId="10" xfId="0" applyFont="1" applyBorder="1" applyAlignment="1" applyProtection="1">
      <alignment horizontal="left" vertical="top" wrapText="1"/>
      <protection/>
    </xf>
    <xf numFmtId="0" fontId="7" fillId="0" borderId="11" xfId="0" applyFont="1" applyBorder="1" applyAlignment="1" applyProtection="1">
      <alignment horizontal="justify" vertical="top" wrapText="1"/>
      <protection/>
    </xf>
    <xf numFmtId="2" fontId="7" fillId="0" borderId="11" xfId="56" applyNumberFormat="1" applyFont="1" applyBorder="1" applyAlignment="1" applyProtection="1">
      <alignment horizontal="right" vertical="top" wrapText="1"/>
      <protection/>
    </xf>
    <xf numFmtId="4" fontId="7" fillId="0" borderId="11" xfId="0" applyNumberFormat="1" applyFont="1" applyBorder="1" applyAlignment="1" applyProtection="1">
      <alignment horizontal="right" vertical="top" wrapText="1"/>
      <protection/>
    </xf>
    <xf numFmtId="4" fontId="7" fillId="0" borderId="12" xfId="0" applyNumberFormat="1" applyFont="1" applyBorder="1" applyAlignment="1" applyProtection="1">
      <alignment horizontal="right" vertical="top"/>
      <protection/>
    </xf>
    <xf numFmtId="0" fontId="5" fillId="0" borderId="0" xfId="0" applyFont="1" applyAlignment="1">
      <alignment/>
    </xf>
    <xf numFmtId="1" fontId="7" fillId="0" borderId="0" xfId="0" applyNumberFormat="1" applyFont="1" applyFill="1" applyBorder="1" applyAlignment="1">
      <alignment horizontal="left" vertical="top"/>
    </xf>
    <xf numFmtId="1" fontId="8" fillId="0" borderId="0" xfId="0" applyNumberFormat="1" applyFont="1" applyFill="1" applyBorder="1" applyAlignment="1">
      <alignment horizontal="left" vertical="top"/>
    </xf>
    <xf numFmtId="4" fontId="7" fillId="0" borderId="0" xfId="0" applyNumberFormat="1" applyFont="1" applyAlignment="1" applyProtection="1">
      <alignment horizontal="justify" vertical="top" wrapText="1"/>
      <protection/>
    </xf>
    <xf numFmtId="0" fontId="8" fillId="0" borderId="0" xfId="0" applyNumberFormat="1" applyFont="1" applyFill="1" applyBorder="1" applyAlignment="1">
      <alignment horizontal="justify" vertical="top" wrapText="1"/>
    </xf>
    <xf numFmtId="4" fontId="8" fillId="0" borderId="0" xfId="0" applyNumberFormat="1" applyFont="1" applyFill="1" applyBorder="1" applyAlignment="1">
      <alignment horizontal="center" vertical="top"/>
    </xf>
    <xf numFmtId="4" fontId="8" fillId="0" borderId="0" xfId="0" applyNumberFormat="1" applyFont="1" applyFill="1" applyBorder="1" applyAlignment="1" applyProtection="1">
      <alignment vertical="top"/>
      <protection locked="0"/>
    </xf>
    <xf numFmtId="164" fontId="8" fillId="0" borderId="0" xfId="0" applyNumberFormat="1" applyFont="1" applyAlignment="1" applyProtection="1">
      <alignment horizontal="right" vertical="top" wrapText="1"/>
      <protection/>
    </xf>
    <xf numFmtId="4" fontId="7" fillId="0" borderId="11" xfId="0" applyNumberFormat="1" applyFont="1" applyFill="1" applyBorder="1" applyAlignment="1">
      <alignment horizontal="justify" vertical="top" wrapText="1"/>
    </xf>
    <xf numFmtId="4" fontId="7" fillId="0" borderId="11" xfId="0" applyNumberFormat="1" applyFont="1" applyBorder="1" applyAlignment="1" applyProtection="1">
      <alignment horizontal="right" vertical="top" wrapText="1"/>
      <protection locked="0"/>
    </xf>
    <xf numFmtId="0" fontId="8" fillId="0" borderId="0" xfId="0" applyNumberFormat="1" applyFont="1" applyFill="1" applyBorder="1" applyAlignment="1">
      <alignment horizontal="justify" vertical="top"/>
    </xf>
    <xf numFmtId="4" fontId="7" fillId="0" borderId="0" xfId="0" applyNumberFormat="1" applyFont="1" applyFill="1" applyBorder="1" applyAlignment="1" applyProtection="1">
      <alignment vertical="top"/>
      <protection locked="0"/>
    </xf>
    <xf numFmtId="4" fontId="7" fillId="0" borderId="11" xfId="0" applyNumberFormat="1" applyFont="1" applyFill="1" applyBorder="1" applyAlignment="1" applyProtection="1">
      <alignment vertical="top"/>
      <protection locked="0"/>
    </xf>
    <xf numFmtId="0" fontId="5" fillId="0" borderId="0" xfId="0" applyFont="1" applyBorder="1" applyAlignment="1">
      <alignment vertical="top"/>
    </xf>
    <xf numFmtId="4" fontId="5" fillId="0" borderId="0" xfId="0" applyNumberFormat="1" applyFont="1" applyFill="1" applyBorder="1" applyAlignment="1" applyProtection="1">
      <alignment vertical="top"/>
      <protection locked="0"/>
    </xf>
    <xf numFmtId="1" fontId="9" fillId="0" borderId="0" xfId="0" applyNumberFormat="1" applyFont="1" applyFill="1" applyBorder="1" applyAlignment="1">
      <alignment horizontal="left" vertical="top"/>
    </xf>
    <xf numFmtId="4" fontId="9" fillId="0" borderId="0" xfId="0" applyNumberFormat="1" applyFont="1" applyFill="1" applyBorder="1" applyAlignment="1">
      <alignment horizontal="justify" vertical="top" wrapText="1"/>
    </xf>
    <xf numFmtId="4" fontId="9" fillId="0" borderId="0" xfId="0" applyNumberFormat="1" applyFont="1" applyFill="1" applyBorder="1" applyAlignment="1">
      <alignment horizontal="center" vertical="top"/>
    </xf>
    <xf numFmtId="4" fontId="9" fillId="0" borderId="0" xfId="0" applyNumberFormat="1" applyFont="1" applyFill="1" applyBorder="1" applyAlignment="1" applyProtection="1">
      <alignment horizontal="right" vertical="top"/>
      <protection locked="0"/>
    </xf>
    <xf numFmtId="4" fontId="10" fillId="0" borderId="0" xfId="0" applyNumberFormat="1" applyFont="1" applyFill="1" applyBorder="1" applyAlignment="1" applyProtection="1">
      <alignment vertical="top"/>
      <protection locked="0"/>
    </xf>
    <xf numFmtId="4" fontId="9" fillId="0" borderId="0" xfId="0" applyNumberFormat="1" applyFont="1" applyFill="1" applyBorder="1" applyAlignment="1">
      <alignment vertical="top"/>
    </xf>
    <xf numFmtId="4" fontId="8" fillId="0" borderId="11" xfId="0" applyNumberFormat="1" applyFont="1" applyFill="1" applyBorder="1" applyAlignment="1" applyProtection="1">
      <alignment vertical="top"/>
      <protection locked="0"/>
    </xf>
    <xf numFmtId="49" fontId="6"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8" fillId="0" borderId="0" xfId="0" applyNumberFormat="1" applyFont="1" applyAlignment="1" applyProtection="1">
      <alignment horizontal="left" vertical="top" wrapText="1"/>
      <protection/>
    </xf>
    <xf numFmtId="49" fontId="6" fillId="0" borderId="10" xfId="0" applyNumberFormat="1" applyFont="1" applyFill="1" applyBorder="1" applyAlignment="1">
      <alignment horizontal="left" vertical="top"/>
    </xf>
    <xf numFmtId="1" fontId="6" fillId="0" borderId="0" xfId="0" applyNumberFormat="1" applyFont="1" applyAlignment="1">
      <alignment horizontal="left" vertical="top" wrapText="1"/>
    </xf>
    <xf numFmtId="0" fontId="6" fillId="0" borderId="0" xfId="0" applyFont="1" applyAlignment="1">
      <alignment vertical="top" wrapText="1"/>
    </xf>
    <xf numFmtId="0" fontId="5" fillId="0" borderId="0" xfId="0" applyFont="1" applyAlignment="1">
      <alignment horizontal="right" vertical="top" wrapText="1"/>
    </xf>
    <xf numFmtId="0" fontId="5" fillId="0" borderId="0" xfId="0" applyFont="1" applyAlignment="1">
      <alignment horizontal="left" vertical="top" wrapText="1"/>
    </xf>
    <xf numFmtId="4" fontId="5" fillId="0" borderId="0" xfId="0" applyNumberFormat="1" applyFont="1" applyAlignment="1">
      <alignment vertical="top" wrapText="1"/>
    </xf>
    <xf numFmtId="1" fontId="5" fillId="0" borderId="0" xfId="0" applyNumberFormat="1" applyFont="1" applyAlignment="1">
      <alignment horizontal="left" vertical="top" wrapText="1"/>
    </xf>
    <xf numFmtId="0" fontId="5" fillId="0" borderId="0" xfId="0" applyFont="1" applyAlignment="1">
      <alignment vertical="top" wrapText="1"/>
    </xf>
    <xf numFmtId="2" fontId="5" fillId="0" borderId="0" xfId="0" applyNumberFormat="1" applyFont="1" applyAlignment="1">
      <alignment horizontal="right" vertical="top" wrapText="1"/>
    </xf>
    <xf numFmtId="1" fontId="6" fillId="0" borderId="10" xfId="0" applyNumberFormat="1" applyFont="1" applyBorder="1" applyAlignment="1">
      <alignment horizontal="left" vertical="top" wrapText="1"/>
    </xf>
    <xf numFmtId="1" fontId="6" fillId="0" borderId="11" xfId="0" applyNumberFormat="1" applyFont="1" applyBorder="1" applyAlignment="1">
      <alignment vertical="top" wrapText="1"/>
    </xf>
    <xf numFmtId="0" fontId="6" fillId="0" borderId="11" xfId="0" applyFont="1" applyBorder="1" applyAlignment="1">
      <alignment horizontal="right" vertical="top" wrapText="1"/>
    </xf>
    <xf numFmtId="4" fontId="6" fillId="0" borderId="11" xfId="0" applyNumberFormat="1" applyFont="1" applyBorder="1" applyAlignment="1">
      <alignment horizontal="right" vertical="top"/>
    </xf>
    <xf numFmtId="4" fontId="6" fillId="0" borderId="12" xfId="0" applyNumberFormat="1" applyFont="1" applyBorder="1" applyAlignment="1">
      <alignment vertical="top" wrapText="1"/>
    </xf>
    <xf numFmtId="0" fontId="6" fillId="0" borderId="0" xfId="0" applyFont="1" applyAlignment="1">
      <alignment vertical="top"/>
    </xf>
    <xf numFmtId="0" fontId="6" fillId="0" borderId="0" xfId="0" applyFont="1" applyAlignment="1">
      <alignment horizontal="right" vertical="top" wrapText="1"/>
    </xf>
    <xf numFmtId="49" fontId="5" fillId="0" borderId="11" xfId="0" applyNumberFormat="1" applyFont="1" applyFill="1" applyBorder="1" applyAlignment="1">
      <alignment horizontal="left" vertical="top"/>
    </xf>
    <xf numFmtId="49" fontId="6" fillId="0" borderId="11" xfId="0" applyNumberFormat="1" applyFont="1" applyFill="1" applyBorder="1" applyAlignment="1">
      <alignment horizontal="left" vertical="top"/>
    </xf>
    <xf numFmtId="0" fontId="6" fillId="0" borderId="0" xfId="0" applyFont="1" applyAlignment="1">
      <alignment horizontal="left" vertical="top" wrapText="1"/>
    </xf>
    <xf numFmtId="0" fontId="6" fillId="0" borderId="11" xfId="0" applyFont="1" applyBorder="1" applyAlignment="1">
      <alignment vertical="top" wrapText="1"/>
    </xf>
    <xf numFmtId="0" fontId="5" fillId="0" borderId="11" xfId="0" applyFont="1" applyBorder="1" applyAlignment="1">
      <alignment horizontal="right" vertical="top" wrapText="1"/>
    </xf>
    <xf numFmtId="0" fontId="11" fillId="0" borderId="0" xfId="0" applyFont="1" applyAlignment="1">
      <alignment vertical="top" wrapText="1"/>
    </xf>
    <xf numFmtId="4" fontId="6" fillId="0" borderId="0" xfId="0" applyNumberFormat="1" applyFont="1" applyAlignment="1">
      <alignment horizontal="left" vertical="top" wrapText="1"/>
    </xf>
    <xf numFmtId="4" fontId="6" fillId="0" borderId="0" xfId="0" applyNumberFormat="1" applyFont="1" applyAlignment="1">
      <alignment vertical="top" wrapText="1"/>
    </xf>
    <xf numFmtId="1" fontId="5" fillId="0" borderId="10" xfId="0" applyNumberFormat="1" applyFont="1" applyBorder="1" applyAlignment="1">
      <alignment horizontal="left" vertical="top" wrapText="1"/>
    </xf>
    <xf numFmtId="1" fontId="5" fillId="0" borderId="11" xfId="0" applyNumberFormat="1" applyFont="1" applyBorder="1" applyAlignment="1">
      <alignment vertical="top" wrapText="1"/>
    </xf>
    <xf numFmtId="4" fontId="5" fillId="0" borderId="11" xfId="0" applyNumberFormat="1" applyFont="1" applyBorder="1" applyAlignment="1">
      <alignment horizontal="right" vertical="top"/>
    </xf>
    <xf numFmtId="0" fontId="5" fillId="0" borderId="11" xfId="0" applyFont="1" applyBorder="1" applyAlignment="1">
      <alignment vertical="top" wrapText="1"/>
    </xf>
    <xf numFmtId="0" fontId="11" fillId="0" borderId="11" xfId="0" applyFont="1" applyBorder="1" applyAlignment="1">
      <alignment horizontal="right" vertical="top" wrapText="1"/>
    </xf>
    <xf numFmtId="0" fontId="12" fillId="0" borderId="0" xfId="55" applyFont="1" applyBorder="1" applyAlignment="1">
      <alignment horizontal="left"/>
      <protection/>
    </xf>
    <xf numFmtId="0" fontId="12" fillId="0" borderId="0" xfId="55" applyFont="1" applyBorder="1">
      <alignment/>
      <protection/>
    </xf>
    <xf numFmtId="0" fontId="12" fillId="0" borderId="0" xfId="55" applyFont="1" applyAlignment="1">
      <alignment vertical="top"/>
      <protection/>
    </xf>
    <xf numFmtId="4" fontId="12" fillId="0" borderId="0" xfId="55" applyNumberFormat="1" applyFont="1" applyAlignment="1">
      <alignment horizontal="center"/>
      <protection/>
    </xf>
    <xf numFmtId="0" fontId="12" fillId="0" borderId="0" xfId="55" applyFont="1" applyAlignment="1">
      <alignment horizontal="left" vertical="top"/>
      <protection/>
    </xf>
    <xf numFmtId="165" fontId="12" fillId="0" borderId="0" xfId="55" applyNumberFormat="1" applyFont="1" applyAlignment="1">
      <alignment horizontal="right"/>
      <protection/>
    </xf>
    <xf numFmtId="0" fontId="12" fillId="0" borderId="0" xfId="55" applyFont="1">
      <alignment/>
      <protection/>
    </xf>
    <xf numFmtId="0" fontId="12" fillId="0" borderId="0" xfId="55" applyFont="1" applyAlignment="1">
      <alignment horizontal="right"/>
      <protection/>
    </xf>
    <xf numFmtId="0" fontId="13" fillId="0" borderId="0" xfId="55" applyFont="1" applyAlignment="1">
      <alignment horizontal="justify"/>
      <protection/>
    </xf>
    <xf numFmtId="0" fontId="13" fillId="0" borderId="0" xfId="55" applyFont="1" applyAlignment="1">
      <alignment horizontal="left"/>
      <protection/>
    </xf>
    <xf numFmtId="0" fontId="13" fillId="0" borderId="0" xfId="55" applyFont="1" applyAlignment="1">
      <alignment horizontal="center" vertical="top"/>
      <protection/>
    </xf>
    <xf numFmtId="4" fontId="6" fillId="0" borderId="0" xfId="0" applyNumberFormat="1" applyFont="1" applyFill="1" applyBorder="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avadno 2" xfId="54"/>
    <cellStyle name="Navadno 3 2" xfId="55"/>
    <cellStyle name="Navadno 5"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C35"/>
  <sheetViews>
    <sheetView showZeros="0" zoomScaleSheetLayoutView="120" zoomScalePageLayoutView="0" workbookViewId="0" topLeftCell="A1">
      <selection activeCell="C18" sqref="C18"/>
    </sheetView>
  </sheetViews>
  <sheetFormatPr defaultColWidth="10.796875" defaultRowHeight="15"/>
  <cols>
    <col min="1" max="1" width="6.5" style="1" customWidth="1"/>
    <col min="2" max="2" width="41.19921875" style="2" customWidth="1"/>
    <col min="3" max="3" width="22" style="4" customWidth="1"/>
    <col min="4" max="4" width="10.19921875" style="5" customWidth="1"/>
    <col min="5" max="228" width="9.09765625" style="5" customWidth="1"/>
    <col min="229" max="16384" width="10.69921875" style="6" customWidth="1"/>
  </cols>
  <sheetData>
    <row r="2" spans="1:2" ht="16.5">
      <c r="A2" s="109" t="s">
        <v>654</v>
      </c>
      <c r="B2" s="109"/>
    </row>
    <row r="3" spans="1:2" ht="16.5">
      <c r="A3" s="106"/>
      <c r="B3" s="101"/>
    </row>
    <row r="4" spans="1:2" ht="16.5">
      <c r="A4" s="105"/>
      <c r="B4" s="105"/>
    </row>
    <row r="5" spans="1:2" ht="16.5">
      <c r="A5" s="105" t="s">
        <v>655</v>
      </c>
      <c r="B5" s="105"/>
    </row>
    <row r="6" spans="1:2" ht="16.5">
      <c r="A6" s="105"/>
      <c r="B6" s="105"/>
    </row>
    <row r="7" ht="16.5">
      <c r="B7" s="105"/>
    </row>
    <row r="8" spans="1:2" ht="16.5">
      <c r="A8" s="108" t="s">
        <v>656</v>
      </c>
      <c r="B8" s="105"/>
    </row>
    <row r="9" ht="16.5" customHeight="1">
      <c r="B9" s="107"/>
    </row>
    <row r="10" spans="1:2" ht="16.5">
      <c r="A10" s="107"/>
      <c r="B10" s="107"/>
    </row>
    <row r="12" spans="1:3" ht="16.5">
      <c r="A12" s="7"/>
      <c r="B12" s="8" t="s">
        <v>5</v>
      </c>
      <c r="C12" s="11">
        <f>'Sv.Peter'!F25</f>
        <v>0</v>
      </c>
    </row>
    <row r="13" spans="1:3" ht="16.5">
      <c r="A13" s="7"/>
      <c r="B13" s="8" t="s">
        <v>6</v>
      </c>
      <c r="C13" s="11">
        <f>'Sv.Marija Sv.Jakob'!F29</f>
        <v>0</v>
      </c>
    </row>
    <row r="14" spans="1:3" ht="16.5">
      <c r="A14" s="7"/>
      <c r="B14" s="8" t="s">
        <v>7</v>
      </c>
      <c r="C14" s="11">
        <f>'Sv.Janez'!F25</f>
        <v>0</v>
      </c>
    </row>
    <row r="15" spans="1:3" ht="16.5">
      <c r="A15" s="7"/>
      <c r="B15" s="8" t="s">
        <v>8</v>
      </c>
      <c r="C15" s="11">
        <f>'Sv.Ahac'!F25</f>
        <v>0</v>
      </c>
    </row>
    <row r="16" spans="1:3" ht="16.5">
      <c r="A16" s="7"/>
      <c r="B16" s="8" t="s">
        <v>9</v>
      </c>
      <c r="C16" s="11">
        <f>'Gradbena d.'!F11</f>
        <v>0</v>
      </c>
    </row>
    <row r="17" spans="1:3" ht="16.5">
      <c r="A17" s="7"/>
      <c r="B17" s="8" t="s">
        <v>10</v>
      </c>
      <c r="C17" s="11">
        <f>'Elektro d.'!F37</f>
        <v>0</v>
      </c>
    </row>
    <row r="18" spans="1:3" ht="16.5">
      <c r="A18" s="7"/>
      <c r="B18" s="8" t="s">
        <v>11</v>
      </c>
      <c r="C18" s="11">
        <f>'Strojne d.'!F15</f>
        <v>0</v>
      </c>
    </row>
    <row r="19" spans="1:3" ht="16.5">
      <c r="A19" s="12"/>
      <c r="B19" s="13" t="s">
        <v>12</v>
      </c>
      <c r="C19" s="16">
        <f>SUM(C12:C18)</f>
        <v>0</v>
      </c>
    </row>
    <row r="22" spans="1:2" ht="15.75">
      <c r="A22" s="99"/>
      <c r="B22" s="100"/>
    </row>
    <row r="23" spans="1:2" ht="15.75">
      <c r="A23" s="101" t="s">
        <v>649</v>
      </c>
      <c r="B23" s="102"/>
    </row>
    <row r="24" spans="1:3" ht="15.75">
      <c r="A24" s="103"/>
      <c r="B24" s="102"/>
      <c r="C24" s="104" t="s">
        <v>650</v>
      </c>
    </row>
    <row r="25" spans="1:3" ht="15.75">
      <c r="A25" s="103"/>
      <c r="B25" s="102"/>
      <c r="C25" s="104" t="s">
        <v>652</v>
      </c>
    </row>
    <row r="26" spans="1:3" ht="15.75">
      <c r="A26" s="103"/>
      <c r="B26" s="102"/>
      <c r="C26" s="104"/>
    </row>
    <row r="27" spans="1:3" ht="16.5">
      <c r="A27" s="103"/>
      <c r="C27" s="104"/>
    </row>
    <row r="28" spans="1:3" ht="16.5">
      <c r="A28" s="103" t="s">
        <v>651</v>
      </c>
      <c r="C28" s="104"/>
    </row>
    <row r="29" spans="1:3" ht="16.5">
      <c r="A29" s="103"/>
      <c r="C29" s="104" t="s">
        <v>650</v>
      </c>
    </row>
    <row r="30" spans="1:3" ht="16.5">
      <c r="A30" s="103"/>
      <c r="C30" s="104" t="s">
        <v>653</v>
      </c>
    </row>
    <row r="31" ht="16.5">
      <c r="A31" s="103"/>
    </row>
    <row r="32" ht="16.5">
      <c r="A32" s="103"/>
    </row>
    <row r="33" ht="16.5">
      <c r="A33" s="101"/>
    </row>
    <row r="34" spans="1:2" ht="15.75">
      <c r="A34" s="105"/>
      <c r="B34" s="105"/>
    </row>
    <row r="35" spans="1:2" ht="15.75">
      <c r="A35" s="105"/>
      <c r="B35" s="105"/>
    </row>
  </sheetData>
  <sheetProtection selectLockedCells="1" selectUnlockedCells="1"/>
  <mergeCells count="1">
    <mergeCell ref="A2:B2"/>
  </mergeCells>
  <printOptions/>
  <pageMargins left="0.984251968503937" right="0.1968503937007874" top="0.9448818897637796" bottom="0.7480314960629921" header="0.1968503937007874" footer="0.5905511811023623"/>
  <pageSetup horizontalDpi="300" verticalDpi="300" orientation="portrait" paperSize="9" r:id="rId1"/>
  <headerFooter alignWithMargins="0">
    <oddHeader>&amp;L&amp;"Times New Roman,Navadno"&amp;8&amp;A&amp;R&amp;"Courier New,Navadno"&amp;8&amp;F</oddHeader>
    <oddFooter>&amp;C&amp;"Courier New,Navadno"&amp;P/&amp;N</oddFooter>
  </headerFooter>
  <ignoredErrors>
    <ignoredError sqref="C12:C18 C19:C20" unlockedFormula="1"/>
  </ignoredErrors>
</worksheet>
</file>

<file path=xl/worksheets/sheet2.xml><?xml version="1.0" encoding="utf-8"?>
<worksheet xmlns="http://schemas.openxmlformats.org/spreadsheetml/2006/main" xmlns:r="http://schemas.openxmlformats.org/officeDocument/2006/relationships">
  <dimension ref="A2:IV315"/>
  <sheetViews>
    <sheetView showZeros="0" view="pageBreakPreview" zoomScale="120" zoomScaleSheetLayoutView="120" zoomScalePageLayoutView="0" workbookViewId="0" topLeftCell="A261">
      <selection activeCell="C18" sqref="C18"/>
    </sheetView>
  </sheetViews>
  <sheetFormatPr defaultColWidth="10.796875" defaultRowHeight="15"/>
  <cols>
    <col min="1" max="1" width="6.5" style="1" customWidth="1"/>
    <col min="2" max="2" width="41.19921875" style="2" customWidth="1"/>
    <col min="3" max="3" width="5" style="3" customWidth="1"/>
    <col min="4" max="4" width="10.3984375" style="4" customWidth="1"/>
    <col min="5" max="5" width="10.19921875" style="4" customWidth="1"/>
    <col min="6" max="6" width="10.19921875" style="5" customWidth="1"/>
    <col min="7" max="230" width="9.09765625" style="5" customWidth="1"/>
    <col min="231" max="16384" width="10.69921875" style="6" customWidth="1"/>
  </cols>
  <sheetData>
    <row r="2" ht="16.5">
      <c r="B2" s="2" t="s">
        <v>0</v>
      </c>
    </row>
    <row r="3" ht="16.5">
      <c r="B3" s="2" t="s">
        <v>1</v>
      </c>
    </row>
    <row r="4" ht="16.5">
      <c r="B4" s="2" t="s">
        <v>13</v>
      </c>
    </row>
    <row r="6" ht="16.5">
      <c r="B6" s="2" t="s">
        <v>2</v>
      </c>
    </row>
    <row r="7" ht="16.5">
      <c r="B7" s="2" t="s">
        <v>3</v>
      </c>
    </row>
    <row r="9" spans="1:2" ht="16.5">
      <c r="A9" s="17" t="s">
        <v>14</v>
      </c>
      <c r="B9" s="18" t="s">
        <v>15</v>
      </c>
    </row>
    <row r="10" spans="1:6" ht="16.5">
      <c r="A10" s="19" t="s">
        <v>16</v>
      </c>
      <c r="B10" s="8" t="s">
        <v>17</v>
      </c>
      <c r="C10" s="9"/>
      <c r="D10" s="10"/>
      <c r="E10" s="10"/>
      <c r="F10" s="20">
        <f>F49</f>
        <v>0</v>
      </c>
    </row>
    <row r="11" spans="1:6" ht="16.5">
      <c r="A11" s="19" t="s">
        <v>18</v>
      </c>
      <c r="B11" s="8" t="s">
        <v>19</v>
      </c>
      <c r="C11" s="9"/>
      <c r="D11" s="10"/>
      <c r="E11" s="10"/>
      <c r="F11" s="20">
        <f>F70</f>
        <v>0</v>
      </c>
    </row>
    <row r="12" spans="1:6" ht="16.5">
      <c r="A12" s="19" t="s">
        <v>20</v>
      </c>
      <c r="B12" s="8" t="s">
        <v>21</v>
      </c>
      <c r="C12" s="9"/>
      <c r="D12" s="10"/>
      <c r="E12" s="10"/>
      <c r="F12" s="20">
        <f>F97</f>
        <v>0</v>
      </c>
    </row>
    <row r="13" spans="1:6" ht="16.5">
      <c r="A13" s="19" t="s">
        <v>22</v>
      </c>
      <c r="B13" s="8" t="s">
        <v>23</v>
      </c>
      <c r="C13" s="9"/>
      <c r="D13" s="10"/>
      <c r="E13" s="10"/>
      <c r="F13" s="20">
        <f>F129</f>
        <v>0</v>
      </c>
    </row>
    <row r="14" spans="1:6" ht="16.5">
      <c r="A14" s="19" t="s">
        <v>24</v>
      </c>
      <c r="B14" s="8" t="s">
        <v>25</v>
      </c>
      <c r="C14" s="9"/>
      <c r="D14" s="10"/>
      <c r="E14" s="10"/>
      <c r="F14" s="20">
        <f>F144</f>
        <v>0</v>
      </c>
    </row>
    <row r="15" spans="1:6" s="5" customFormat="1" ht="16.5">
      <c r="A15" s="19" t="s">
        <v>26</v>
      </c>
      <c r="B15" s="8" t="s">
        <v>27</v>
      </c>
      <c r="C15" s="9"/>
      <c r="D15" s="10"/>
      <c r="E15" s="10"/>
      <c r="F15" s="20">
        <f>F210</f>
        <v>0</v>
      </c>
    </row>
    <row r="16" spans="1:6" s="5" customFormat="1" ht="16.5">
      <c r="A16" s="19" t="s">
        <v>28</v>
      </c>
      <c r="B16" s="2" t="s">
        <v>29</v>
      </c>
      <c r="C16" s="9"/>
      <c r="D16" s="10"/>
      <c r="E16" s="10"/>
      <c r="F16" s="20">
        <f>F232</f>
        <v>0</v>
      </c>
    </row>
    <row r="17" spans="1:6" s="5" customFormat="1" ht="16.5">
      <c r="A17" s="21" t="s">
        <v>14</v>
      </c>
      <c r="B17" s="13" t="s">
        <v>30</v>
      </c>
      <c r="C17" s="14"/>
      <c r="D17" s="15"/>
      <c r="E17" s="15"/>
      <c r="F17" s="22">
        <f>SUM(F10:F16)</f>
        <v>0</v>
      </c>
    </row>
    <row r="18" spans="1:6" s="5" customFormat="1" ht="16.5">
      <c r="A18" s="17"/>
      <c r="B18" s="18"/>
      <c r="C18" s="23"/>
      <c r="D18" s="24"/>
      <c r="E18" s="24"/>
      <c r="F18" s="25"/>
    </row>
    <row r="19" spans="1:5" s="5" customFormat="1" ht="16.5">
      <c r="A19" s="17" t="s">
        <v>31</v>
      </c>
      <c r="B19" s="18" t="s">
        <v>32</v>
      </c>
      <c r="C19" s="3"/>
      <c r="D19" s="4"/>
      <c r="E19" s="4"/>
    </row>
    <row r="20" spans="1:6" s="5" customFormat="1" ht="16.5">
      <c r="A20" s="7" t="s">
        <v>16</v>
      </c>
      <c r="B20" s="8" t="s">
        <v>29</v>
      </c>
      <c r="C20" s="9"/>
      <c r="D20" s="10"/>
      <c r="E20" s="10"/>
      <c r="F20" s="26">
        <f>F266</f>
        <v>0</v>
      </c>
    </row>
    <row r="21" spans="1:6" s="5" customFormat="1" ht="16.5">
      <c r="A21" s="7" t="s">
        <v>18</v>
      </c>
      <c r="B21" s="8" t="s">
        <v>33</v>
      </c>
      <c r="C21" s="9"/>
      <c r="D21" s="10"/>
      <c r="E21" s="10"/>
      <c r="F21" s="26">
        <f>F284</f>
        <v>0</v>
      </c>
    </row>
    <row r="22" spans="1:6" s="5" customFormat="1" ht="16.5">
      <c r="A22" s="7" t="s">
        <v>20</v>
      </c>
      <c r="B22" s="8" t="s">
        <v>10</v>
      </c>
      <c r="C22" s="9"/>
      <c r="D22" s="10"/>
      <c r="E22" s="10"/>
      <c r="F22" s="26">
        <f>F315</f>
        <v>0</v>
      </c>
    </row>
    <row r="23" spans="1:6" s="5" customFormat="1" ht="16.5">
      <c r="A23" s="12" t="s">
        <v>31</v>
      </c>
      <c r="B23" s="13" t="s">
        <v>34</v>
      </c>
      <c r="C23" s="14"/>
      <c r="D23" s="15"/>
      <c r="E23" s="15"/>
      <c r="F23" s="27">
        <f>SUM(F20:F22)</f>
        <v>0</v>
      </c>
    </row>
    <row r="24" spans="1:6" s="5" customFormat="1" ht="16.5">
      <c r="A24" s="12"/>
      <c r="B24" s="13"/>
      <c r="C24" s="14"/>
      <c r="D24" s="15"/>
      <c r="E24" s="15"/>
      <c r="F24" s="27"/>
    </row>
    <row r="25" spans="1:6" s="5" customFormat="1" ht="16.5">
      <c r="A25" s="12"/>
      <c r="B25" s="13" t="s">
        <v>35</v>
      </c>
      <c r="C25" s="14"/>
      <c r="D25" s="15"/>
      <c r="E25" s="15"/>
      <c r="F25" s="27">
        <f>F23+F17</f>
        <v>0</v>
      </c>
    </row>
    <row r="26" spans="1:6" s="5" customFormat="1" ht="16.5">
      <c r="A26" s="17"/>
      <c r="B26" s="18"/>
      <c r="C26" s="23"/>
      <c r="D26" s="24"/>
      <c r="E26" s="24"/>
      <c r="F26" s="25"/>
    </row>
    <row r="27" spans="1:5" s="5" customFormat="1" ht="16.5">
      <c r="A27" s="1"/>
      <c r="B27" s="18" t="s">
        <v>36</v>
      </c>
      <c r="C27" s="3"/>
      <c r="D27" s="4"/>
      <c r="E27" s="4"/>
    </row>
    <row r="28" spans="1:5" s="5" customFormat="1" ht="54" customHeight="1">
      <c r="A28" s="1"/>
      <c r="B28" s="110" t="s">
        <v>37</v>
      </c>
      <c r="C28" s="110"/>
      <c r="D28" s="110"/>
      <c r="E28" s="110"/>
    </row>
    <row r="29" spans="1:5" s="5" customFormat="1" ht="65.25" customHeight="1">
      <c r="A29" s="1"/>
      <c r="B29" s="110" t="s">
        <v>38</v>
      </c>
      <c r="C29" s="110"/>
      <c r="D29" s="110"/>
      <c r="E29" s="110"/>
    </row>
    <row r="30" spans="1:5" s="5" customFormat="1" ht="43.5" customHeight="1">
      <c r="A30" s="1"/>
      <c r="B30" s="110" t="s">
        <v>39</v>
      </c>
      <c r="C30" s="110"/>
      <c r="D30" s="110"/>
      <c r="E30" s="110"/>
    </row>
    <row r="31" spans="1:5" s="5" customFormat="1" ht="47.25" customHeight="1">
      <c r="A31" s="1"/>
      <c r="B31" s="110" t="s">
        <v>40</v>
      </c>
      <c r="C31" s="110"/>
      <c r="D31" s="110"/>
      <c r="E31" s="110"/>
    </row>
    <row r="32" spans="1:5" s="5" customFormat="1" ht="16.5">
      <c r="A32" s="1"/>
      <c r="B32" s="18"/>
      <c r="C32" s="3"/>
      <c r="D32" s="4"/>
      <c r="E32" s="4"/>
    </row>
    <row r="33" spans="1:256" ht="16.5">
      <c r="A33" s="17" t="s">
        <v>14</v>
      </c>
      <c r="B33" s="18" t="s">
        <v>15</v>
      </c>
      <c r="C33" s="23"/>
      <c r="D33" s="24"/>
      <c r="E33" s="24"/>
      <c r="F33" s="25"/>
      <c r="IV33" s="5"/>
    </row>
    <row r="34" spans="1:256" ht="16.5">
      <c r="A34" s="17"/>
      <c r="B34" s="18"/>
      <c r="C34" s="23"/>
      <c r="D34" s="24"/>
      <c r="E34" s="24"/>
      <c r="F34" s="25"/>
      <c r="IV34" s="5"/>
    </row>
    <row r="35" spans="1:256" ht="16.5">
      <c r="A35" s="28" t="s">
        <v>16</v>
      </c>
      <c r="B35" s="29" t="s">
        <v>41</v>
      </c>
      <c r="C35" s="30"/>
      <c r="D35" s="24"/>
      <c r="E35" s="24"/>
      <c r="F35" s="25"/>
      <c r="IV35" s="5"/>
    </row>
    <row r="36" spans="1:256" ht="82.5">
      <c r="A36" s="31">
        <v>1</v>
      </c>
      <c r="B36" s="32" t="s">
        <v>42</v>
      </c>
      <c r="C36" s="33" t="s">
        <v>43</v>
      </c>
      <c r="D36" s="34">
        <v>1</v>
      </c>
      <c r="E36" s="35"/>
      <c r="F36" s="35">
        <f aca="true" t="shared" si="0" ref="F36:F48">E36*D36</f>
        <v>0</v>
      </c>
      <c r="IV36" s="5"/>
    </row>
    <row r="37" spans="1:256" ht="33">
      <c r="A37" s="31"/>
      <c r="B37" s="32" t="s">
        <v>44</v>
      </c>
      <c r="C37" s="33"/>
      <c r="D37" s="34"/>
      <c r="E37" s="35"/>
      <c r="F37" s="35">
        <f t="shared" si="0"/>
        <v>0</v>
      </c>
      <c r="IV37" s="5"/>
    </row>
    <row r="38" spans="1:256" ht="16.5">
      <c r="A38" s="31"/>
      <c r="B38" s="32" t="s">
        <v>45</v>
      </c>
      <c r="C38" s="33"/>
      <c r="D38" s="34"/>
      <c r="E38" s="35"/>
      <c r="F38" s="35">
        <f t="shared" si="0"/>
        <v>0</v>
      </c>
      <c r="IV38" s="5"/>
    </row>
    <row r="39" spans="1:256" ht="82.5">
      <c r="A39" s="31">
        <v>2</v>
      </c>
      <c r="B39" s="32" t="s">
        <v>46</v>
      </c>
      <c r="C39" s="33" t="s">
        <v>43</v>
      </c>
      <c r="D39" s="34">
        <v>1</v>
      </c>
      <c r="E39" s="36"/>
      <c r="F39" s="35">
        <f t="shared" si="0"/>
        <v>0</v>
      </c>
      <c r="IV39" s="5"/>
    </row>
    <row r="40" spans="1:256" ht="16.5">
      <c r="A40" s="31"/>
      <c r="B40" s="32" t="s">
        <v>45</v>
      </c>
      <c r="C40" s="33"/>
      <c r="D40" s="34"/>
      <c r="E40" s="36"/>
      <c r="F40" s="35">
        <f t="shared" si="0"/>
        <v>0</v>
      </c>
      <c r="IV40" s="5"/>
    </row>
    <row r="41" spans="1:256" ht="33">
      <c r="A41" s="31">
        <v>3</v>
      </c>
      <c r="B41" s="32" t="s">
        <v>47</v>
      </c>
      <c r="C41" s="33"/>
      <c r="D41" s="34"/>
      <c r="E41" s="36"/>
      <c r="F41" s="35">
        <f t="shared" si="0"/>
        <v>0</v>
      </c>
      <c r="IV41" s="5"/>
    </row>
    <row r="42" spans="1:256" ht="49.5">
      <c r="A42" s="37" t="s">
        <v>48</v>
      </c>
      <c r="B42" s="32" t="s">
        <v>49</v>
      </c>
      <c r="C42" s="38" t="s">
        <v>43</v>
      </c>
      <c r="D42" s="34">
        <v>1</v>
      </c>
      <c r="E42" s="39"/>
      <c r="F42" s="35">
        <f t="shared" si="0"/>
        <v>0</v>
      </c>
      <c r="IV42" s="5"/>
    </row>
    <row r="43" spans="1:256" ht="16.5">
      <c r="A43" s="37"/>
      <c r="B43" s="32" t="s">
        <v>45</v>
      </c>
      <c r="C43" s="38"/>
      <c r="D43" s="34"/>
      <c r="E43" s="39"/>
      <c r="F43" s="35">
        <f t="shared" si="0"/>
        <v>0</v>
      </c>
      <c r="IV43" s="5"/>
    </row>
    <row r="44" spans="1:256" ht="16.5">
      <c r="A44" s="37" t="s">
        <v>50</v>
      </c>
      <c r="B44" s="32" t="s">
        <v>51</v>
      </c>
      <c r="C44" s="38"/>
      <c r="D44" s="34"/>
      <c r="E44" s="39"/>
      <c r="F44" s="35">
        <f t="shared" si="0"/>
        <v>0</v>
      </c>
      <c r="IV44" s="5"/>
    </row>
    <row r="45" spans="1:256" ht="16.5">
      <c r="A45" s="37"/>
      <c r="B45" s="32" t="s">
        <v>45</v>
      </c>
      <c r="C45" s="38" t="s">
        <v>43</v>
      </c>
      <c r="D45" s="34">
        <v>1</v>
      </c>
      <c r="E45" s="39"/>
      <c r="F45" s="35">
        <f t="shared" si="0"/>
        <v>0</v>
      </c>
      <c r="IV45" s="5"/>
    </row>
    <row r="46" spans="1:256" ht="33">
      <c r="A46" s="37">
        <v>4</v>
      </c>
      <c r="B46" s="32" t="s">
        <v>52</v>
      </c>
      <c r="C46" s="38"/>
      <c r="D46" s="34"/>
      <c r="E46" s="39"/>
      <c r="F46" s="35">
        <f t="shared" si="0"/>
        <v>0</v>
      </c>
      <c r="IV46" s="5"/>
    </row>
    <row r="47" spans="1:256" ht="16.5">
      <c r="A47" s="37" t="s">
        <v>53</v>
      </c>
      <c r="B47" s="32" t="s">
        <v>54</v>
      </c>
      <c r="C47" s="38" t="s">
        <v>55</v>
      </c>
      <c r="D47" s="34">
        <v>8</v>
      </c>
      <c r="E47" s="39"/>
      <c r="F47" s="35">
        <f t="shared" si="0"/>
        <v>0</v>
      </c>
      <c r="IV47" s="5"/>
    </row>
    <row r="48" spans="1:256" ht="16.5">
      <c r="A48" s="37" t="s">
        <v>56</v>
      </c>
      <c r="B48" s="32" t="s">
        <v>57</v>
      </c>
      <c r="C48" s="38" t="s">
        <v>55</v>
      </c>
      <c r="D48" s="34">
        <v>1</v>
      </c>
      <c r="E48" s="39"/>
      <c r="F48" s="35">
        <f t="shared" si="0"/>
        <v>0</v>
      </c>
      <c r="IV48" s="5"/>
    </row>
    <row r="49" spans="1:256" ht="16.5">
      <c r="A49" s="40"/>
      <c r="B49" s="41" t="s">
        <v>58</v>
      </c>
      <c r="C49" s="42"/>
      <c r="D49" s="43"/>
      <c r="E49" s="43"/>
      <c r="F49" s="44">
        <f>SUM(F36:F48)</f>
        <v>0</v>
      </c>
      <c r="IV49" s="5"/>
    </row>
    <row r="50" spans="1:5" s="5" customFormat="1" ht="16.5">
      <c r="A50" s="1"/>
      <c r="B50" s="45"/>
      <c r="C50" s="3"/>
      <c r="D50" s="4"/>
      <c r="E50" s="4"/>
    </row>
    <row r="51" spans="1:256" ht="16.5">
      <c r="A51" s="28" t="s">
        <v>18</v>
      </c>
      <c r="B51" s="29" t="s">
        <v>19</v>
      </c>
      <c r="C51" s="23"/>
      <c r="D51" s="24"/>
      <c r="E51" s="24"/>
      <c r="F51" s="25"/>
      <c r="IV51" s="5"/>
    </row>
    <row r="52" spans="1:6" ht="82.5">
      <c r="A52" s="46" t="s">
        <v>59</v>
      </c>
      <c r="B52" s="18" t="s">
        <v>60</v>
      </c>
      <c r="C52" s="2"/>
      <c r="D52" s="2"/>
      <c r="E52" s="2"/>
      <c r="F52" s="2"/>
    </row>
    <row r="53" spans="1:6" ht="66">
      <c r="A53" s="47"/>
      <c r="B53" s="48" t="s">
        <v>61</v>
      </c>
      <c r="C53" s="2"/>
      <c r="D53" s="2"/>
      <c r="E53" s="2"/>
      <c r="F53" s="2"/>
    </row>
    <row r="54" spans="1:6" ht="16.5">
      <c r="A54" s="47">
        <v>1</v>
      </c>
      <c r="B54" s="32" t="s">
        <v>62</v>
      </c>
      <c r="C54" s="2"/>
      <c r="D54" s="2"/>
      <c r="E54" s="2"/>
      <c r="F54" s="2"/>
    </row>
    <row r="55" spans="1:6" ht="66">
      <c r="A55" s="37" t="s">
        <v>63</v>
      </c>
      <c r="B55" s="32" t="s">
        <v>64</v>
      </c>
      <c r="C55" s="38" t="s">
        <v>65</v>
      </c>
      <c r="D55" s="34">
        <v>13</v>
      </c>
      <c r="E55" s="39"/>
      <c r="F55" s="35">
        <f aca="true" t="shared" si="1" ref="F55:F69">E55*D55</f>
        <v>0</v>
      </c>
    </row>
    <row r="56" spans="1:6" ht="66">
      <c r="A56" s="37" t="s">
        <v>66</v>
      </c>
      <c r="B56" s="32" t="s">
        <v>67</v>
      </c>
      <c r="C56" s="38"/>
      <c r="D56" s="34"/>
      <c r="E56" s="39"/>
      <c r="F56" s="35">
        <f t="shared" si="1"/>
        <v>0</v>
      </c>
    </row>
    <row r="57" spans="1:6" ht="16.5">
      <c r="A57" s="37" t="s">
        <v>68</v>
      </c>
      <c r="B57" s="32" t="s">
        <v>69</v>
      </c>
      <c r="C57" s="38" t="s">
        <v>55</v>
      </c>
      <c r="D57" s="34">
        <v>5</v>
      </c>
      <c r="E57" s="39"/>
      <c r="F57" s="35">
        <f t="shared" si="1"/>
        <v>0</v>
      </c>
    </row>
    <row r="58" spans="1:6" ht="16.5">
      <c r="A58" s="37" t="s">
        <v>70</v>
      </c>
      <c r="B58" s="32" t="s">
        <v>71</v>
      </c>
      <c r="C58" s="38" t="s">
        <v>55</v>
      </c>
      <c r="D58" s="34">
        <v>5</v>
      </c>
      <c r="E58" s="39"/>
      <c r="F58" s="35">
        <f t="shared" si="1"/>
        <v>0</v>
      </c>
    </row>
    <row r="59" spans="1:6" ht="16.5">
      <c r="A59" s="37" t="s">
        <v>72</v>
      </c>
      <c r="B59" s="32" t="s">
        <v>73</v>
      </c>
      <c r="C59" s="38" t="s">
        <v>55</v>
      </c>
      <c r="D59" s="34">
        <v>5</v>
      </c>
      <c r="E59" s="39"/>
      <c r="F59" s="35">
        <f t="shared" si="1"/>
        <v>0</v>
      </c>
    </row>
    <row r="60" spans="1:6" ht="16.5">
      <c r="A60" s="37">
        <v>2</v>
      </c>
      <c r="B60" s="32" t="s">
        <v>74</v>
      </c>
      <c r="C60" s="38"/>
      <c r="D60" s="34"/>
      <c r="E60" s="39"/>
      <c r="F60" s="35">
        <f t="shared" si="1"/>
        <v>0</v>
      </c>
    </row>
    <row r="61" spans="1:6" ht="49.5">
      <c r="A61" s="37" t="s">
        <v>75</v>
      </c>
      <c r="B61" s="32" t="s">
        <v>76</v>
      </c>
      <c r="C61" s="38" t="s">
        <v>77</v>
      </c>
      <c r="D61" s="34">
        <v>8</v>
      </c>
      <c r="E61" s="39"/>
      <c r="F61" s="35">
        <f t="shared" si="1"/>
        <v>0</v>
      </c>
    </row>
    <row r="62" spans="1:6" ht="16.5">
      <c r="A62" s="37" t="s">
        <v>78</v>
      </c>
      <c r="B62" s="32" t="s">
        <v>79</v>
      </c>
      <c r="C62" s="38" t="s">
        <v>77</v>
      </c>
      <c r="D62" s="34">
        <v>11</v>
      </c>
      <c r="E62" s="39"/>
      <c r="F62" s="35">
        <f t="shared" si="1"/>
        <v>0</v>
      </c>
    </row>
    <row r="63" spans="1:6" ht="16.5">
      <c r="A63" s="37" t="s">
        <v>80</v>
      </c>
      <c r="B63" s="32" t="s">
        <v>81</v>
      </c>
      <c r="C63" s="38" t="s">
        <v>77</v>
      </c>
      <c r="D63" s="34">
        <v>11</v>
      </c>
      <c r="E63" s="39"/>
      <c r="F63" s="35">
        <f t="shared" si="1"/>
        <v>0</v>
      </c>
    </row>
    <row r="64" spans="1:6" ht="49.5">
      <c r="A64" s="37" t="s">
        <v>82</v>
      </c>
      <c r="B64" s="32" t="s">
        <v>83</v>
      </c>
      <c r="C64" s="38" t="s">
        <v>77</v>
      </c>
      <c r="D64" s="34">
        <v>8</v>
      </c>
      <c r="E64" s="39"/>
      <c r="F64" s="35">
        <f t="shared" si="1"/>
        <v>0</v>
      </c>
    </row>
    <row r="65" spans="1:6" ht="66">
      <c r="A65" s="37" t="s">
        <v>84</v>
      </c>
      <c r="B65" s="32" t="s">
        <v>85</v>
      </c>
      <c r="C65" s="38" t="s">
        <v>65</v>
      </c>
      <c r="D65" s="34">
        <v>25</v>
      </c>
      <c r="E65" s="39"/>
      <c r="F65" s="35">
        <f t="shared" si="1"/>
        <v>0</v>
      </c>
    </row>
    <row r="66" spans="1:6" ht="33">
      <c r="A66" s="37">
        <v>3</v>
      </c>
      <c r="B66" s="49" t="s">
        <v>86</v>
      </c>
      <c r="C66" s="45"/>
      <c r="D66" s="45"/>
      <c r="E66" s="45"/>
      <c r="F66" s="35">
        <f t="shared" si="1"/>
        <v>0</v>
      </c>
    </row>
    <row r="67" spans="1:6" ht="16.5">
      <c r="A67" s="1" t="s">
        <v>48</v>
      </c>
      <c r="B67" s="49" t="s">
        <v>87</v>
      </c>
      <c r="C67" s="50" t="s">
        <v>88</v>
      </c>
      <c r="D67" s="51">
        <v>20</v>
      </c>
      <c r="E67" s="51"/>
      <c r="F67" s="35">
        <f t="shared" si="1"/>
        <v>0</v>
      </c>
    </row>
    <row r="68" spans="1:6" ht="16.5">
      <c r="A68" s="1" t="s">
        <v>50</v>
      </c>
      <c r="B68" s="49" t="s">
        <v>89</v>
      </c>
      <c r="C68" s="50" t="s">
        <v>88</v>
      </c>
      <c r="D68" s="51">
        <v>10</v>
      </c>
      <c r="E68" s="51"/>
      <c r="F68" s="35">
        <f t="shared" si="1"/>
        <v>0</v>
      </c>
    </row>
    <row r="69" spans="1:6" ht="16.5">
      <c r="A69" s="1">
        <v>4</v>
      </c>
      <c r="B69" s="49" t="s">
        <v>90</v>
      </c>
      <c r="C69" s="38"/>
      <c r="D69" s="52">
        <v>0.1</v>
      </c>
      <c r="E69" s="39">
        <f>SUM(F51:F68)</f>
        <v>0</v>
      </c>
      <c r="F69" s="35">
        <f t="shared" si="1"/>
        <v>0</v>
      </c>
    </row>
    <row r="70" spans="1:6" ht="33">
      <c r="A70" s="40"/>
      <c r="B70" s="53" t="s">
        <v>91</v>
      </c>
      <c r="C70" s="42"/>
      <c r="D70" s="43"/>
      <c r="E70" s="54"/>
      <c r="F70" s="44">
        <f>SUM(F55:F69)</f>
        <v>0</v>
      </c>
    </row>
    <row r="71" spans="1:5" s="5" customFormat="1" ht="16.5">
      <c r="A71" s="47"/>
      <c r="B71" s="55"/>
      <c r="C71" s="50"/>
      <c r="D71" s="51"/>
      <c r="E71" s="51"/>
    </row>
    <row r="72" spans="1:6" ht="16.5">
      <c r="A72" s="28" t="s">
        <v>20</v>
      </c>
      <c r="B72" s="29" t="s">
        <v>92</v>
      </c>
      <c r="C72" s="23"/>
      <c r="D72" s="24"/>
      <c r="E72" s="56"/>
      <c r="F72" s="25"/>
    </row>
    <row r="73" spans="1:6" ht="49.5">
      <c r="A73" s="1">
        <v>1</v>
      </c>
      <c r="B73" s="2" t="s">
        <v>93</v>
      </c>
      <c r="C73" s="3" t="s">
        <v>65</v>
      </c>
      <c r="D73" s="4">
        <v>13</v>
      </c>
      <c r="E73" s="51"/>
      <c r="F73" s="5">
        <f aca="true" t="shared" si="2" ref="F73:F96">E73*D73</f>
        <v>0</v>
      </c>
    </row>
    <row r="74" spans="1:6" ht="82.5">
      <c r="A74" s="1">
        <v>2</v>
      </c>
      <c r="B74" s="2" t="s">
        <v>94</v>
      </c>
      <c r="C74" s="3" t="s">
        <v>65</v>
      </c>
      <c r="D74" s="4">
        <v>2</v>
      </c>
      <c r="E74" s="51"/>
      <c r="F74" s="5">
        <f t="shared" si="2"/>
        <v>0</v>
      </c>
    </row>
    <row r="75" spans="1:6" ht="33">
      <c r="A75" s="1">
        <v>3</v>
      </c>
      <c r="B75" s="2" t="s">
        <v>95</v>
      </c>
      <c r="C75" s="3" t="s">
        <v>55</v>
      </c>
      <c r="D75" s="4">
        <v>10</v>
      </c>
      <c r="E75" s="51"/>
      <c r="F75" s="5">
        <f t="shared" si="2"/>
        <v>0</v>
      </c>
    </row>
    <row r="76" spans="1:6" ht="66">
      <c r="A76" s="1">
        <v>4</v>
      </c>
      <c r="B76" s="2" t="s">
        <v>96</v>
      </c>
      <c r="C76" s="3" t="s">
        <v>43</v>
      </c>
      <c r="D76" s="4">
        <v>1</v>
      </c>
      <c r="E76" s="51"/>
      <c r="F76" s="5">
        <f t="shared" si="2"/>
        <v>0</v>
      </c>
    </row>
    <row r="77" spans="2:6" ht="16.5">
      <c r="B77" s="32" t="s">
        <v>45</v>
      </c>
      <c r="E77" s="51"/>
      <c r="F77" s="5">
        <f t="shared" si="2"/>
        <v>0</v>
      </c>
    </row>
    <row r="78" spans="1:6" ht="16.5">
      <c r="A78" s="1">
        <v>5</v>
      </c>
      <c r="B78" s="49" t="s">
        <v>97</v>
      </c>
      <c r="C78" s="50"/>
      <c r="D78" s="51"/>
      <c r="E78" s="51"/>
      <c r="F78" s="5">
        <f t="shared" si="2"/>
        <v>0</v>
      </c>
    </row>
    <row r="79" spans="1:6" ht="16.5">
      <c r="A79" s="1" t="s">
        <v>98</v>
      </c>
      <c r="B79" s="49" t="s">
        <v>99</v>
      </c>
      <c r="C79" s="50" t="s">
        <v>88</v>
      </c>
      <c r="D79" s="51">
        <v>20</v>
      </c>
      <c r="E79" s="51"/>
      <c r="F79" s="5">
        <f t="shared" si="2"/>
        <v>0</v>
      </c>
    </row>
    <row r="80" spans="1:6" ht="16.5">
      <c r="A80" s="1" t="s">
        <v>100</v>
      </c>
      <c r="B80" s="49" t="s">
        <v>101</v>
      </c>
      <c r="C80" s="50" t="s">
        <v>88</v>
      </c>
      <c r="D80" s="51">
        <v>10</v>
      </c>
      <c r="E80" s="51"/>
      <c r="F80" s="5">
        <f t="shared" si="2"/>
        <v>0</v>
      </c>
    </row>
    <row r="81" spans="1:6" ht="33">
      <c r="A81" s="1">
        <v>6</v>
      </c>
      <c r="B81" s="49" t="s">
        <v>102</v>
      </c>
      <c r="C81" s="50"/>
      <c r="D81" s="51"/>
      <c r="E81" s="51"/>
      <c r="F81" s="5">
        <f t="shared" si="2"/>
        <v>0</v>
      </c>
    </row>
    <row r="82" spans="1:6" ht="16.5">
      <c r="A82" s="1" t="s">
        <v>103</v>
      </c>
      <c r="B82" s="49" t="s">
        <v>104</v>
      </c>
      <c r="C82" s="50"/>
      <c r="D82" s="51"/>
      <c r="E82" s="51"/>
      <c r="F82" s="5">
        <f t="shared" si="2"/>
        <v>0</v>
      </c>
    </row>
    <row r="83" spans="1:6" ht="16.5">
      <c r="A83" s="1" t="s">
        <v>105</v>
      </c>
      <c r="B83" s="49" t="s">
        <v>106</v>
      </c>
      <c r="C83" s="50" t="s">
        <v>65</v>
      </c>
      <c r="D83" s="51">
        <v>10</v>
      </c>
      <c r="E83" s="51"/>
      <c r="F83" s="5">
        <f t="shared" si="2"/>
        <v>0</v>
      </c>
    </row>
    <row r="84" spans="1:6" ht="16.5">
      <c r="A84" s="1" t="s">
        <v>107</v>
      </c>
      <c r="B84" s="49" t="s">
        <v>108</v>
      </c>
      <c r="C84" s="50" t="s">
        <v>65</v>
      </c>
      <c r="D84" s="51">
        <v>10</v>
      </c>
      <c r="E84" s="51"/>
      <c r="F84" s="5">
        <f t="shared" si="2"/>
        <v>0</v>
      </c>
    </row>
    <row r="85" spans="2:6" ht="33">
      <c r="B85" s="2" t="s">
        <v>109</v>
      </c>
      <c r="C85" s="50"/>
      <c r="D85" s="51"/>
      <c r="E85" s="51"/>
      <c r="F85" s="5">
        <f t="shared" si="2"/>
        <v>0</v>
      </c>
    </row>
    <row r="86" spans="1:6" ht="16.5">
      <c r="A86" s="1" t="s">
        <v>110</v>
      </c>
      <c r="B86" s="49" t="s">
        <v>111</v>
      </c>
      <c r="C86" s="50"/>
      <c r="D86" s="51"/>
      <c r="E86" s="51"/>
      <c r="F86" s="5">
        <f t="shared" si="2"/>
        <v>0</v>
      </c>
    </row>
    <row r="87" spans="1:6" ht="16.5">
      <c r="A87" s="1" t="s">
        <v>112</v>
      </c>
      <c r="B87" s="49" t="s">
        <v>106</v>
      </c>
      <c r="C87" s="50" t="s">
        <v>65</v>
      </c>
      <c r="D87" s="51">
        <v>25</v>
      </c>
      <c r="E87" s="51"/>
      <c r="F87" s="5">
        <f t="shared" si="2"/>
        <v>0</v>
      </c>
    </row>
    <row r="88" spans="1:6" ht="16.5">
      <c r="A88" s="1" t="s">
        <v>113</v>
      </c>
      <c r="B88" s="49" t="s">
        <v>108</v>
      </c>
      <c r="C88" s="50" t="s">
        <v>65</v>
      </c>
      <c r="D88" s="51">
        <v>25</v>
      </c>
      <c r="E88" s="51"/>
      <c r="F88" s="5">
        <f t="shared" si="2"/>
        <v>0</v>
      </c>
    </row>
    <row r="89" spans="1:6" ht="33">
      <c r="A89" s="1">
        <v>7</v>
      </c>
      <c r="B89" s="49" t="s">
        <v>114</v>
      </c>
      <c r="C89" s="50"/>
      <c r="D89" s="51"/>
      <c r="E89" s="51"/>
      <c r="F89" s="5">
        <f t="shared" si="2"/>
        <v>0</v>
      </c>
    </row>
    <row r="90" spans="1:6" ht="33">
      <c r="A90" s="1" t="s">
        <v>115</v>
      </c>
      <c r="B90" s="49" t="s">
        <v>116</v>
      </c>
      <c r="C90" s="50" t="s">
        <v>65</v>
      </c>
      <c r="D90" s="51">
        <v>18</v>
      </c>
      <c r="E90" s="51"/>
      <c r="F90" s="5">
        <f t="shared" si="2"/>
        <v>0</v>
      </c>
    </row>
    <row r="91" spans="1:6" ht="16.5">
      <c r="A91" s="1" t="s">
        <v>117</v>
      </c>
      <c r="B91" s="49" t="s">
        <v>118</v>
      </c>
      <c r="C91" s="50" t="s">
        <v>65</v>
      </c>
      <c r="D91" s="51">
        <v>18</v>
      </c>
      <c r="E91" s="51"/>
      <c r="F91" s="5">
        <f t="shared" si="2"/>
        <v>0</v>
      </c>
    </row>
    <row r="92" spans="2:6" ht="16.5">
      <c r="B92" s="49" t="s">
        <v>119</v>
      </c>
      <c r="C92" s="50"/>
      <c r="D92" s="51"/>
      <c r="E92" s="51"/>
      <c r="F92" s="5">
        <f t="shared" si="2"/>
        <v>0</v>
      </c>
    </row>
    <row r="93" spans="2:6" ht="33">
      <c r="B93" s="49" t="s">
        <v>120</v>
      </c>
      <c r="C93" s="50"/>
      <c r="D93" s="51"/>
      <c r="E93" s="51"/>
      <c r="F93" s="5">
        <f t="shared" si="2"/>
        <v>0</v>
      </c>
    </row>
    <row r="94" spans="1:6" ht="33">
      <c r="A94" s="1" t="s">
        <v>121</v>
      </c>
      <c r="B94" s="49" t="s">
        <v>122</v>
      </c>
      <c r="C94" s="50" t="s">
        <v>65</v>
      </c>
      <c r="D94" s="51">
        <v>18</v>
      </c>
      <c r="E94" s="51"/>
      <c r="F94" s="5">
        <f t="shared" si="2"/>
        <v>0</v>
      </c>
    </row>
    <row r="95" spans="2:6" ht="99">
      <c r="B95" s="2" t="s">
        <v>123</v>
      </c>
      <c r="C95" s="50"/>
      <c r="D95" s="51"/>
      <c r="E95" s="51"/>
      <c r="F95" s="5">
        <f t="shared" si="2"/>
        <v>0</v>
      </c>
    </row>
    <row r="96" spans="1:6" ht="16.5">
      <c r="A96" s="1">
        <v>8</v>
      </c>
      <c r="B96" s="49" t="s">
        <v>90</v>
      </c>
      <c r="C96" s="38"/>
      <c r="D96" s="52">
        <v>0.1</v>
      </c>
      <c r="E96" s="39">
        <f>SUM(F73:F95)</f>
        <v>0</v>
      </c>
      <c r="F96" s="5">
        <f t="shared" si="2"/>
        <v>0</v>
      </c>
    </row>
    <row r="97" spans="1:255" ht="16.5">
      <c r="A97" s="12"/>
      <c r="B97" s="13" t="s">
        <v>124</v>
      </c>
      <c r="C97" s="14"/>
      <c r="D97" s="15"/>
      <c r="E97" s="57"/>
      <c r="F97" s="27">
        <f>SUM(F73:F96)</f>
        <v>0</v>
      </c>
      <c r="HW97" s="58"/>
      <c r="HX97" s="58"/>
      <c r="HY97" s="58"/>
      <c r="HZ97" s="58"/>
      <c r="IA97" s="58"/>
      <c r="IB97" s="58"/>
      <c r="IC97" s="58"/>
      <c r="ID97" s="58"/>
      <c r="IE97" s="58"/>
      <c r="IF97" s="58"/>
      <c r="IG97" s="58"/>
      <c r="IH97" s="58"/>
      <c r="II97" s="58"/>
      <c r="IJ97" s="58"/>
      <c r="IK97" s="58"/>
      <c r="IL97" s="58"/>
      <c r="IM97" s="58"/>
      <c r="IN97" s="58"/>
      <c r="IO97" s="58"/>
      <c r="IP97" s="58"/>
      <c r="IQ97" s="58"/>
      <c r="IR97" s="58"/>
      <c r="IS97" s="58"/>
      <c r="IT97" s="58"/>
      <c r="IU97" s="58"/>
    </row>
    <row r="98" spans="1:5" s="5" customFormat="1" ht="16.5">
      <c r="A98" s="1"/>
      <c r="B98" s="2"/>
      <c r="C98" s="3"/>
      <c r="D98" s="59"/>
      <c r="E98" s="51"/>
    </row>
    <row r="99" spans="1:5" ht="16.5">
      <c r="A99" s="17" t="s">
        <v>22</v>
      </c>
      <c r="B99" s="18" t="s">
        <v>23</v>
      </c>
      <c r="E99" s="51"/>
    </row>
    <row r="100" spans="2:6" ht="99">
      <c r="B100" s="18" t="s">
        <v>125</v>
      </c>
      <c r="C100" s="45"/>
      <c r="D100" s="45"/>
      <c r="E100" s="45"/>
      <c r="F100" s="45"/>
    </row>
    <row r="101" spans="2:6" ht="66">
      <c r="B101" s="18" t="s">
        <v>126</v>
      </c>
      <c r="C101" s="45"/>
      <c r="D101" s="45"/>
      <c r="E101" s="45"/>
      <c r="F101" s="45"/>
    </row>
    <row r="102" spans="2:6" ht="132">
      <c r="B102" s="18" t="s">
        <v>127</v>
      </c>
      <c r="C102" s="45"/>
      <c r="D102" s="45"/>
      <c r="E102" s="45"/>
      <c r="F102" s="45"/>
    </row>
    <row r="103" spans="2:6" ht="66">
      <c r="B103" s="48" t="s">
        <v>61</v>
      </c>
      <c r="C103" s="45"/>
      <c r="D103" s="45"/>
      <c r="E103" s="45"/>
      <c r="F103" s="45"/>
    </row>
    <row r="104" spans="1:6" ht="49.5">
      <c r="A104" s="1">
        <v>1</v>
      </c>
      <c r="B104" s="2" t="s">
        <v>128</v>
      </c>
      <c r="C104" s="45"/>
      <c r="D104" s="45"/>
      <c r="E104" s="45"/>
      <c r="F104" s="45"/>
    </row>
    <row r="105" spans="1:6" ht="148.5">
      <c r="A105" s="1" t="s">
        <v>63</v>
      </c>
      <c r="B105" s="2" t="s">
        <v>129</v>
      </c>
      <c r="C105" s="45"/>
      <c r="D105" s="45"/>
      <c r="E105" s="45"/>
      <c r="F105" s="45"/>
    </row>
    <row r="106" spans="1:6" ht="16.5">
      <c r="A106" s="1" t="s">
        <v>130</v>
      </c>
      <c r="B106" s="2" t="s">
        <v>131</v>
      </c>
      <c r="C106" s="3" t="s">
        <v>43</v>
      </c>
      <c r="D106" s="4">
        <v>1</v>
      </c>
      <c r="E106" s="51"/>
      <c r="F106" s="5">
        <f aca="true" t="shared" si="3" ref="F106:F128">E106*D106</f>
        <v>0</v>
      </c>
    </row>
    <row r="107" spans="1:6" ht="33">
      <c r="A107" s="60" t="s">
        <v>132</v>
      </c>
      <c r="B107" s="61" t="s">
        <v>133</v>
      </c>
      <c r="C107" s="62" t="s">
        <v>43</v>
      </c>
      <c r="D107" s="63">
        <v>1</v>
      </c>
      <c r="E107" s="64"/>
      <c r="F107" s="65"/>
    </row>
    <row r="108" spans="1:6" ht="66">
      <c r="A108" s="1" t="s">
        <v>66</v>
      </c>
      <c r="B108" s="2" t="s">
        <v>134</v>
      </c>
      <c r="C108" s="3" t="s">
        <v>43</v>
      </c>
      <c r="D108" s="4">
        <v>1</v>
      </c>
      <c r="E108" s="51"/>
      <c r="F108" s="5">
        <f t="shared" si="3"/>
        <v>0</v>
      </c>
    </row>
    <row r="109" spans="1:6" ht="16.5">
      <c r="A109" s="1" t="s">
        <v>135</v>
      </c>
      <c r="B109" s="2" t="s">
        <v>136</v>
      </c>
      <c r="C109" s="45"/>
      <c r="D109" s="45"/>
      <c r="E109" s="45"/>
      <c r="F109" s="5">
        <f t="shared" si="3"/>
        <v>0</v>
      </c>
    </row>
    <row r="110" spans="1:6" ht="49.5">
      <c r="A110" s="1" t="s">
        <v>137</v>
      </c>
      <c r="B110" s="2" t="s">
        <v>138</v>
      </c>
      <c r="C110" s="3" t="s">
        <v>43</v>
      </c>
      <c r="D110" s="4">
        <v>1</v>
      </c>
      <c r="E110" s="51"/>
      <c r="F110" s="5">
        <f t="shared" si="3"/>
        <v>0</v>
      </c>
    </row>
    <row r="111" spans="1:6" ht="49.5">
      <c r="A111" s="1" t="s">
        <v>139</v>
      </c>
      <c r="B111" s="2" t="s">
        <v>140</v>
      </c>
      <c r="C111" s="3" t="s">
        <v>43</v>
      </c>
      <c r="D111" s="4">
        <v>1</v>
      </c>
      <c r="E111" s="51"/>
      <c r="F111" s="5">
        <f t="shared" si="3"/>
        <v>0</v>
      </c>
    </row>
    <row r="112" spans="1:6" ht="49.5">
      <c r="A112" s="1">
        <v>2</v>
      </c>
      <c r="B112" s="2" t="s">
        <v>141</v>
      </c>
      <c r="E112" s="51"/>
      <c r="F112" s="5">
        <f t="shared" si="3"/>
        <v>0</v>
      </c>
    </row>
    <row r="113" spans="1:6" ht="148.5">
      <c r="A113" s="1" t="s">
        <v>75</v>
      </c>
      <c r="B113" s="2" t="s">
        <v>129</v>
      </c>
      <c r="C113" s="45"/>
      <c r="D113" s="45"/>
      <c r="E113" s="45"/>
      <c r="F113" s="5">
        <f t="shared" si="3"/>
        <v>0</v>
      </c>
    </row>
    <row r="114" spans="1:6" ht="16.5">
      <c r="A114" s="1" t="s">
        <v>142</v>
      </c>
      <c r="B114" s="2" t="s">
        <v>131</v>
      </c>
      <c r="C114" s="3" t="s">
        <v>43</v>
      </c>
      <c r="D114" s="4">
        <v>8</v>
      </c>
      <c r="E114" s="51"/>
      <c r="F114" s="35">
        <f>E114*D114</f>
        <v>0</v>
      </c>
    </row>
    <row r="115" spans="1:6" ht="33">
      <c r="A115" s="60" t="s">
        <v>143</v>
      </c>
      <c r="B115" s="61" t="s">
        <v>133</v>
      </c>
      <c r="C115" s="62" t="s">
        <v>43</v>
      </c>
      <c r="D115" s="63">
        <v>8</v>
      </c>
      <c r="E115" s="64"/>
      <c r="F115" s="65"/>
    </row>
    <row r="116" spans="1:6" ht="66">
      <c r="A116" s="1" t="s">
        <v>144</v>
      </c>
      <c r="B116" s="2" t="s">
        <v>145</v>
      </c>
      <c r="C116" s="3" t="s">
        <v>43</v>
      </c>
      <c r="D116" s="4">
        <v>8</v>
      </c>
      <c r="E116" s="51"/>
      <c r="F116" s="5">
        <f t="shared" si="3"/>
        <v>0</v>
      </c>
    </row>
    <row r="117" spans="1:6" ht="16.5">
      <c r="A117" s="1" t="s">
        <v>80</v>
      </c>
      <c r="B117" s="2" t="s">
        <v>146</v>
      </c>
      <c r="E117" s="51"/>
      <c r="F117" s="5">
        <f t="shared" si="3"/>
        <v>0</v>
      </c>
    </row>
    <row r="118" spans="1:6" ht="33">
      <c r="A118" s="1" t="s">
        <v>147</v>
      </c>
      <c r="B118" s="2" t="s">
        <v>148</v>
      </c>
      <c r="C118" s="3" t="s">
        <v>65</v>
      </c>
      <c r="D118" s="4">
        <v>4</v>
      </c>
      <c r="E118" s="51"/>
      <c r="F118" s="5">
        <f t="shared" si="3"/>
        <v>0</v>
      </c>
    </row>
    <row r="119" spans="1:6" ht="16.5">
      <c r="A119" s="1" t="s">
        <v>149</v>
      </c>
      <c r="B119" s="2" t="s">
        <v>150</v>
      </c>
      <c r="C119" s="3" t="s">
        <v>151</v>
      </c>
      <c r="D119" s="4">
        <v>35</v>
      </c>
      <c r="E119" s="51"/>
      <c r="F119" s="5">
        <f t="shared" si="3"/>
        <v>0</v>
      </c>
    </row>
    <row r="120" spans="1:6" ht="16.5">
      <c r="A120" s="1" t="s">
        <v>82</v>
      </c>
      <c r="B120" s="2" t="s">
        <v>152</v>
      </c>
      <c r="C120" s="45"/>
      <c r="D120" s="45"/>
      <c r="E120" s="45"/>
      <c r="F120" s="5">
        <f t="shared" si="3"/>
        <v>0</v>
      </c>
    </row>
    <row r="121" spans="1:6" ht="49.5">
      <c r="A121" s="1" t="s">
        <v>153</v>
      </c>
      <c r="B121" s="2" t="s">
        <v>138</v>
      </c>
      <c r="C121" s="3" t="s">
        <v>43</v>
      </c>
      <c r="D121" s="4">
        <v>8</v>
      </c>
      <c r="E121" s="51"/>
      <c r="F121" s="5">
        <f t="shared" si="3"/>
        <v>0</v>
      </c>
    </row>
    <row r="122" spans="1:6" ht="49.5">
      <c r="A122" s="1" t="s">
        <v>154</v>
      </c>
      <c r="B122" s="2" t="s">
        <v>140</v>
      </c>
      <c r="C122" s="3" t="s">
        <v>43</v>
      </c>
      <c r="D122" s="4">
        <v>8</v>
      </c>
      <c r="E122" s="51"/>
      <c r="F122" s="5">
        <f t="shared" si="3"/>
        <v>0</v>
      </c>
    </row>
    <row r="123" spans="1:6" ht="33">
      <c r="A123" s="1">
        <v>3</v>
      </c>
      <c r="B123" s="2" t="s">
        <v>155</v>
      </c>
      <c r="E123" s="51"/>
      <c r="F123" s="5">
        <f t="shared" si="3"/>
        <v>0</v>
      </c>
    </row>
    <row r="124" spans="1:6" ht="66">
      <c r="A124" s="1" t="s">
        <v>48</v>
      </c>
      <c r="B124" s="2" t="s">
        <v>156</v>
      </c>
      <c r="C124" s="3" t="s">
        <v>65</v>
      </c>
      <c r="D124" s="4">
        <v>1.1</v>
      </c>
      <c r="E124" s="51"/>
      <c r="F124" s="5">
        <f t="shared" si="3"/>
        <v>0</v>
      </c>
    </row>
    <row r="125" spans="1:6" ht="16.5">
      <c r="A125" s="1" t="s">
        <v>50</v>
      </c>
      <c r="B125" s="2" t="s">
        <v>152</v>
      </c>
      <c r="C125" s="45"/>
      <c r="D125" s="45"/>
      <c r="E125" s="45"/>
      <c r="F125" s="5">
        <f t="shared" si="3"/>
        <v>0</v>
      </c>
    </row>
    <row r="126" spans="1:6" ht="49.5">
      <c r="A126" s="1" t="s">
        <v>157</v>
      </c>
      <c r="B126" s="2" t="s">
        <v>138</v>
      </c>
      <c r="C126" s="3" t="s">
        <v>65</v>
      </c>
      <c r="D126" s="4">
        <v>22</v>
      </c>
      <c r="E126" s="51"/>
      <c r="F126" s="5">
        <f t="shared" si="3"/>
        <v>0</v>
      </c>
    </row>
    <row r="127" spans="1:6" ht="49.5">
      <c r="A127" s="1" t="s">
        <v>158</v>
      </c>
      <c r="B127" s="2" t="s">
        <v>140</v>
      </c>
      <c r="C127" s="3" t="s">
        <v>65</v>
      </c>
      <c r="D127" s="4">
        <v>22</v>
      </c>
      <c r="E127" s="51"/>
      <c r="F127" s="5">
        <f t="shared" si="3"/>
        <v>0</v>
      </c>
    </row>
    <row r="128" spans="1:6" ht="16.5">
      <c r="A128" s="1">
        <v>4</v>
      </c>
      <c r="B128" s="49" t="s">
        <v>90</v>
      </c>
      <c r="C128" s="38"/>
      <c r="D128" s="52">
        <v>0.05</v>
      </c>
      <c r="E128" s="39">
        <f>SUM(F100:F127)</f>
        <v>0</v>
      </c>
      <c r="F128" s="5">
        <f t="shared" si="3"/>
        <v>0</v>
      </c>
    </row>
    <row r="129" spans="1:6" ht="16.5">
      <c r="A129" s="12"/>
      <c r="B129" s="13" t="s">
        <v>159</v>
      </c>
      <c r="C129" s="14"/>
      <c r="D129" s="15"/>
      <c r="E129" s="57"/>
      <c r="F129" s="27">
        <f>SUM(F106:F128)</f>
        <v>0</v>
      </c>
    </row>
    <row r="130" ht="16.5">
      <c r="E130" s="51"/>
    </row>
    <row r="131" spans="1:5" ht="16.5">
      <c r="A131" s="17" t="s">
        <v>24</v>
      </c>
      <c r="B131" s="18" t="s">
        <v>25</v>
      </c>
      <c r="E131" s="51"/>
    </row>
    <row r="132" spans="1:5" ht="132">
      <c r="A132" s="17" t="s">
        <v>59</v>
      </c>
      <c r="B132" s="18" t="s">
        <v>127</v>
      </c>
      <c r="E132" s="51"/>
    </row>
    <row r="133" spans="2:5" ht="66">
      <c r="B133" s="48" t="s">
        <v>61</v>
      </c>
      <c r="E133" s="51"/>
    </row>
    <row r="134" spans="1:5" ht="82.5">
      <c r="A134" s="1">
        <v>1</v>
      </c>
      <c r="B134" s="32" t="s">
        <v>160</v>
      </c>
      <c r="E134" s="51"/>
    </row>
    <row r="135" spans="1:6" ht="49.5">
      <c r="A135" s="1" t="s">
        <v>63</v>
      </c>
      <c r="B135" s="2" t="s">
        <v>161</v>
      </c>
      <c r="C135" s="3" t="s">
        <v>43</v>
      </c>
      <c r="D135" s="4">
        <v>1</v>
      </c>
      <c r="E135" s="51"/>
      <c r="F135" s="5">
        <f aca="true" t="shared" si="4" ref="F135:F143">E135*D135</f>
        <v>0</v>
      </c>
    </row>
    <row r="136" spans="1:6" ht="49.5">
      <c r="A136" s="1" t="s">
        <v>162</v>
      </c>
      <c r="B136" s="2" t="s">
        <v>163</v>
      </c>
      <c r="E136" s="51"/>
      <c r="F136" s="5">
        <f t="shared" si="4"/>
        <v>0</v>
      </c>
    </row>
    <row r="137" spans="1:6" ht="16.5">
      <c r="A137" s="1" t="s">
        <v>68</v>
      </c>
      <c r="B137" s="2" t="s">
        <v>164</v>
      </c>
      <c r="C137" s="3" t="s">
        <v>65</v>
      </c>
      <c r="D137" s="4">
        <v>2</v>
      </c>
      <c r="E137" s="51"/>
      <c r="F137" s="5">
        <f t="shared" si="4"/>
        <v>0</v>
      </c>
    </row>
    <row r="138" spans="1:6" ht="16.5">
      <c r="A138" s="1" t="s">
        <v>70</v>
      </c>
      <c r="B138" s="2" t="s">
        <v>165</v>
      </c>
      <c r="C138" s="3" t="s">
        <v>151</v>
      </c>
      <c r="D138" s="4">
        <v>2</v>
      </c>
      <c r="E138" s="51"/>
      <c r="F138" s="5">
        <f t="shared" si="4"/>
        <v>0</v>
      </c>
    </row>
    <row r="139" spans="1:6" ht="16.5">
      <c r="A139" s="1" t="s">
        <v>72</v>
      </c>
      <c r="B139" s="2" t="s">
        <v>166</v>
      </c>
      <c r="C139" s="3" t="s">
        <v>55</v>
      </c>
      <c r="D139" s="4">
        <v>1</v>
      </c>
      <c r="E139" s="51"/>
      <c r="F139" s="5">
        <f t="shared" si="4"/>
        <v>0</v>
      </c>
    </row>
    <row r="140" spans="1:6" ht="49.5">
      <c r="A140" s="1" t="s">
        <v>78</v>
      </c>
      <c r="B140" s="2" t="s">
        <v>167</v>
      </c>
      <c r="E140" s="51"/>
      <c r="F140" s="5">
        <f t="shared" si="4"/>
        <v>0</v>
      </c>
    </row>
    <row r="141" spans="1:6" ht="16.5">
      <c r="A141" s="1" t="s">
        <v>168</v>
      </c>
      <c r="B141" s="2" t="s">
        <v>164</v>
      </c>
      <c r="C141" s="3" t="s">
        <v>65</v>
      </c>
      <c r="D141" s="4">
        <v>2</v>
      </c>
      <c r="E141" s="51"/>
      <c r="F141" s="5">
        <f t="shared" si="4"/>
        <v>0</v>
      </c>
    </row>
    <row r="142" spans="1:6" ht="16.5">
      <c r="A142" s="1" t="s">
        <v>169</v>
      </c>
      <c r="B142" s="2" t="s">
        <v>165</v>
      </c>
      <c r="C142" s="3" t="s">
        <v>151</v>
      </c>
      <c r="D142" s="4">
        <v>2</v>
      </c>
      <c r="E142" s="51"/>
      <c r="F142" s="5">
        <f t="shared" si="4"/>
        <v>0</v>
      </c>
    </row>
    <row r="143" spans="1:6" ht="16.5">
      <c r="A143" s="1" t="s">
        <v>170</v>
      </c>
      <c r="B143" s="2" t="s">
        <v>166</v>
      </c>
      <c r="C143" s="3" t="s">
        <v>55</v>
      </c>
      <c r="D143" s="4">
        <v>1</v>
      </c>
      <c r="E143" s="51"/>
      <c r="F143" s="5">
        <f t="shared" si="4"/>
        <v>0</v>
      </c>
    </row>
    <row r="144" spans="1:6" ht="16.5">
      <c r="A144" s="7"/>
      <c r="B144" s="8" t="s">
        <v>171</v>
      </c>
      <c r="C144" s="9"/>
      <c r="D144" s="10"/>
      <c r="E144" s="66"/>
      <c r="F144" s="26">
        <f>SUM(F135:F143)</f>
        <v>0</v>
      </c>
    </row>
    <row r="146" spans="1:5" ht="16.5">
      <c r="A146" s="17" t="s">
        <v>26</v>
      </c>
      <c r="B146" s="18" t="s">
        <v>27</v>
      </c>
      <c r="E146" s="51"/>
    </row>
    <row r="147" spans="1:5" ht="16.5">
      <c r="A147" s="1">
        <v>1</v>
      </c>
      <c r="B147" s="2" t="s">
        <v>172</v>
      </c>
      <c r="E147" s="51"/>
    </row>
    <row r="148" spans="1:6" ht="99">
      <c r="A148" s="1" t="s">
        <v>63</v>
      </c>
      <c r="B148" s="2" t="s">
        <v>173</v>
      </c>
      <c r="C148" s="3" t="s">
        <v>65</v>
      </c>
      <c r="D148" s="4">
        <v>13</v>
      </c>
      <c r="E148" s="51"/>
      <c r="F148" s="5">
        <f aca="true" t="shared" si="5" ref="F148:F179">E148*D148</f>
        <v>0</v>
      </c>
    </row>
    <row r="149" spans="1:6" ht="82.5">
      <c r="A149" s="1" t="s">
        <v>162</v>
      </c>
      <c r="B149" s="2" t="s">
        <v>174</v>
      </c>
      <c r="C149" s="3" t="s">
        <v>65</v>
      </c>
      <c r="D149" s="4">
        <v>13</v>
      </c>
      <c r="E149" s="51"/>
      <c r="F149" s="5">
        <f t="shared" si="5"/>
        <v>0</v>
      </c>
    </row>
    <row r="150" spans="1:6" ht="66">
      <c r="A150" s="1" t="s">
        <v>135</v>
      </c>
      <c r="B150" s="2" t="s">
        <v>175</v>
      </c>
      <c r="C150" s="3" t="s">
        <v>65</v>
      </c>
      <c r="D150" s="4">
        <v>0.2</v>
      </c>
      <c r="E150" s="51"/>
      <c r="F150" s="5">
        <f t="shared" si="5"/>
        <v>0</v>
      </c>
    </row>
    <row r="151" spans="1:6" ht="16.5">
      <c r="A151" s="1">
        <v>2</v>
      </c>
      <c r="B151" s="2" t="s">
        <v>176</v>
      </c>
      <c r="E151" s="51"/>
      <c r="F151" s="5">
        <f t="shared" si="5"/>
        <v>0</v>
      </c>
    </row>
    <row r="152" spans="1:6" ht="99">
      <c r="A152" s="1" t="s">
        <v>75</v>
      </c>
      <c r="B152" s="2" t="s">
        <v>173</v>
      </c>
      <c r="C152" s="3" t="s">
        <v>65</v>
      </c>
      <c r="D152" s="4">
        <v>16.4</v>
      </c>
      <c r="E152" s="51"/>
      <c r="F152" s="5">
        <f t="shared" si="5"/>
        <v>0</v>
      </c>
    </row>
    <row r="153" spans="1:6" ht="148.5">
      <c r="A153" s="1" t="s">
        <v>144</v>
      </c>
      <c r="B153" s="2" t="s">
        <v>177</v>
      </c>
      <c r="C153" s="3" t="s">
        <v>65</v>
      </c>
      <c r="D153" s="4">
        <v>2</v>
      </c>
      <c r="E153" s="51"/>
      <c r="F153" s="5">
        <f t="shared" si="5"/>
        <v>0</v>
      </c>
    </row>
    <row r="154" spans="1:6" ht="115.5">
      <c r="A154" s="1" t="s">
        <v>80</v>
      </c>
      <c r="B154" s="2" t="s">
        <v>178</v>
      </c>
      <c r="C154" s="3" t="s">
        <v>65</v>
      </c>
      <c r="D154" s="4">
        <v>0.5</v>
      </c>
      <c r="E154" s="51"/>
      <c r="F154" s="5">
        <f t="shared" si="5"/>
        <v>0</v>
      </c>
    </row>
    <row r="155" spans="1:6" ht="82.5">
      <c r="A155" s="1" t="s">
        <v>82</v>
      </c>
      <c r="B155" s="2" t="s">
        <v>179</v>
      </c>
      <c r="C155" s="3" t="s">
        <v>180</v>
      </c>
      <c r="D155" s="4">
        <v>2</v>
      </c>
      <c r="E155" s="51"/>
      <c r="F155" s="5">
        <f t="shared" si="5"/>
        <v>0</v>
      </c>
    </row>
    <row r="156" spans="1:6" ht="99">
      <c r="A156" s="1" t="s">
        <v>181</v>
      </c>
      <c r="B156" s="2" t="s">
        <v>182</v>
      </c>
      <c r="C156" s="3" t="s">
        <v>180</v>
      </c>
      <c r="D156" s="4">
        <v>16</v>
      </c>
      <c r="E156" s="51"/>
      <c r="F156" s="5">
        <f t="shared" si="5"/>
        <v>0</v>
      </c>
    </row>
    <row r="157" spans="1:6" ht="16.5">
      <c r="A157" s="1">
        <v>3</v>
      </c>
      <c r="B157" s="2" t="s">
        <v>183</v>
      </c>
      <c r="E157" s="51"/>
      <c r="F157" s="5">
        <f t="shared" si="5"/>
        <v>0</v>
      </c>
    </row>
    <row r="158" spans="1:6" ht="99">
      <c r="A158" s="1" t="s">
        <v>48</v>
      </c>
      <c r="B158" s="2" t="s">
        <v>173</v>
      </c>
      <c r="C158" s="3" t="s">
        <v>65</v>
      </c>
      <c r="D158" s="4">
        <v>40</v>
      </c>
      <c r="E158" s="51"/>
      <c r="F158" s="5">
        <f t="shared" si="5"/>
        <v>0</v>
      </c>
    </row>
    <row r="159" spans="1:6" ht="132">
      <c r="A159" s="1" t="s">
        <v>50</v>
      </c>
      <c r="B159" s="2" t="s">
        <v>184</v>
      </c>
      <c r="C159" s="3" t="s">
        <v>65</v>
      </c>
      <c r="D159" s="4">
        <v>4</v>
      </c>
      <c r="E159" s="51"/>
      <c r="F159" s="5">
        <f t="shared" si="5"/>
        <v>0</v>
      </c>
    </row>
    <row r="160" spans="1:6" ht="82.5">
      <c r="A160" s="1" t="s">
        <v>185</v>
      </c>
      <c r="B160" s="2" t="s">
        <v>174</v>
      </c>
      <c r="C160" s="3" t="s">
        <v>65</v>
      </c>
      <c r="D160" s="4">
        <v>8</v>
      </c>
      <c r="E160" s="51"/>
      <c r="F160" s="5">
        <f t="shared" si="5"/>
        <v>0</v>
      </c>
    </row>
    <row r="161" spans="1:6" ht="49.5">
      <c r="A161" s="1" t="s">
        <v>186</v>
      </c>
      <c r="B161" s="2" t="s">
        <v>187</v>
      </c>
      <c r="C161" s="3" t="s">
        <v>55</v>
      </c>
      <c r="D161" s="4">
        <v>2</v>
      </c>
      <c r="E161" s="51"/>
      <c r="F161" s="5">
        <f t="shared" si="5"/>
        <v>0</v>
      </c>
    </row>
    <row r="162" spans="1:6" ht="66">
      <c r="A162" s="1" t="s">
        <v>188</v>
      </c>
      <c r="B162" s="2" t="s">
        <v>175</v>
      </c>
      <c r="C162" s="3" t="s">
        <v>65</v>
      </c>
      <c r="D162" s="4">
        <v>1</v>
      </c>
      <c r="E162" s="51"/>
      <c r="F162" s="5">
        <f t="shared" si="5"/>
        <v>0</v>
      </c>
    </row>
    <row r="163" spans="1:6" ht="82.5">
      <c r="A163" s="1" t="s">
        <v>189</v>
      </c>
      <c r="B163" s="2" t="s">
        <v>179</v>
      </c>
      <c r="C163" s="3" t="s">
        <v>180</v>
      </c>
      <c r="D163" s="4">
        <v>3</v>
      </c>
      <c r="E163" s="51"/>
      <c r="F163" s="5">
        <f t="shared" si="5"/>
        <v>0</v>
      </c>
    </row>
    <row r="164" spans="1:6" ht="99">
      <c r="A164" s="1" t="s">
        <v>190</v>
      </c>
      <c r="B164" s="2" t="s">
        <v>182</v>
      </c>
      <c r="C164" s="3" t="s">
        <v>180</v>
      </c>
      <c r="D164" s="4">
        <v>9</v>
      </c>
      <c r="E164" s="51"/>
      <c r="F164" s="5">
        <f t="shared" si="5"/>
        <v>0</v>
      </c>
    </row>
    <row r="165" spans="1:6" ht="16.5">
      <c r="A165" s="1">
        <v>4</v>
      </c>
      <c r="B165" s="2" t="s">
        <v>191</v>
      </c>
      <c r="E165" s="51"/>
      <c r="F165" s="5">
        <f t="shared" si="5"/>
        <v>0</v>
      </c>
    </row>
    <row r="166" spans="1:6" ht="99">
      <c r="A166" s="1" t="s">
        <v>53</v>
      </c>
      <c r="B166" s="2" t="s">
        <v>173</v>
      </c>
      <c r="C166" s="3" t="s">
        <v>65</v>
      </c>
      <c r="D166" s="4">
        <v>6</v>
      </c>
      <c r="E166" s="51"/>
      <c r="F166" s="5">
        <f t="shared" si="5"/>
        <v>0</v>
      </c>
    </row>
    <row r="167" spans="1:6" ht="148.5">
      <c r="A167" s="1" t="s">
        <v>56</v>
      </c>
      <c r="B167" s="2" t="s">
        <v>177</v>
      </c>
      <c r="C167" s="3" t="s">
        <v>65</v>
      </c>
      <c r="D167" s="4">
        <v>1</v>
      </c>
      <c r="E167" s="51"/>
      <c r="F167" s="5">
        <f t="shared" si="5"/>
        <v>0</v>
      </c>
    </row>
    <row r="168" spans="1:6" ht="49.5">
      <c r="A168" s="1" t="s">
        <v>192</v>
      </c>
      <c r="B168" s="2" t="s">
        <v>193</v>
      </c>
      <c r="C168" s="3" t="s">
        <v>65</v>
      </c>
      <c r="D168" s="4">
        <v>0.5</v>
      </c>
      <c r="E168" s="51"/>
      <c r="F168" s="5">
        <f t="shared" si="5"/>
        <v>0</v>
      </c>
    </row>
    <row r="169" spans="1:6" ht="82.5">
      <c r="A169" s="1" t="s">
        <v>194</v>
      </c>
      <c r="B169" s="2" t="s">
        <v>179</v>
      </c>
      <c r="C169" s="3" t="s">
        <v>180</v>
      </c>
      <c r="D169" s="4">
        <v>2</v>
      </c>
      <c r="E169" s="51"/>
      <c r="F169" s="5">
        <f t="shared" si="5"/>
        <v>0</v>
      </c>
    </row>
    <row r="170" spans="1:6" ht="99">
      <c r="A170" s="1" t="s">
        <v>195</v>
      </c>
      <c r="B170" s="2" t="s">
        <v>182</v>
      </c>
      <c r="C170" s="3" t="s">
        <v>180</v>
      </c>
      <c r="D170" s="4">
        <v>16</v>
      </c>
      <c r="E170" s="51"/>
      <c r="F170" s="5">
        <f t="shared" si="5"/>
        <v>0</v>
      </c>
    </row>
    <row r="171" spans="1:6" ht="16.5">
      <c r="A171" s="1">
        <v>5</v>
      </c>
      <c r="B171" s="2" t="s">
        <v>196</v>
      </c>
      <c r="E171" s="51"/>
      <c r="F171" s="5">
        <f t="shared" si="5"/>
        <v>0</v>
      </c>
    </row>
    <row r="172" spans="1:6" ht="66">
      <c r="A172" s="1" t="s">
        <v>98</v>
      </c>
      <c r="B172" s="2" t="s">
        <v>197</v>
      </c>
      <c r="C172" s="3" t="s">
        <v>65</v>
      </c>
      <c r="D172" s="4">
        <v>2.6</v>
      </c>
      <c r="E172" s="51"/>
      <c r="F172" s="5">
        <f t="shared" si="5"/>
        <v>0</v>
      </c>
    </row>
    <row r="173" spans="1:6" ht="82.5">
      <c r="A173" s="1" t="s">
        <v>100</v>
      </c>
      <c r="B173" s="2" t="s">
        <v>174</v>
      </c>
      <c r="C173" s="3" t="s">
        <v>65</v>
      </c>
      <c r="D173" s="4">
        <v>2.6</v>
      </c>
      <c r="E173" s="51"/>
      <c r="F173" s="5">
        <f t="shared" si="5"/>
        <v>0</v>
      </c>
    </row>
    <row r="174" spans="1:6" ht="99">
      <c r="A174" s="1" t="s">
        <v>198</v>
      </c>
      <c r="B174" s="2" t="s">
        <v>199</v>
      </c>
      <c r="C174" s="3" t="s">
        <v>65</v>
      </c>
      <c r="D174" s="4">
        <v>2.6</v>
      </c>
      <c r="E174" s="51"/>
      <c r="F174" s="5">
        <f t="shared" si="5"/>
        <v>0</v>
      </c>
    </row>
    <row r="175" spans="1:6" ht="49.5">
      <c r="A175" s="1" t="s">
        <v>200</v>
      </c>
      <c r="B175" s="2" t="s">
        <v>201</v>
      </c>
      <c r="C175" s="3" t="s">
        <v>180</v>
      </c>
      <c r="D175" s="4">
        <v>3</v>
      </c>
      <c r="E175" s="51"/>
      <c r="F175" s="5">
        <f t="shared" si="5"/>
        <v>0</v>
      </c>
    </row>
    <row r="176" spans="1:6" ht="49.5">
      <c r="A176" s="1" t="s">
        <v>202</v>
      </c>
      <c r="B176" s="2" t="s">
        <v>203</v>
      </c>
      <c r="C176" s="3" t="s">
        <v>65</v>
      </c>
      <c r="D176" s="4">
        <v>1.5</v>
      </c>
      <c r="E176" s="51"/>
      <c r="F176" s="5">
        <f t="shared" si="5"/>
        <v>0</v>
      </c>
    </row>
    <row r="177" spans="1:6" ht="66">
      <c r="A177" s="1" t="s">
        <v>204</v>
      </c>
      <c r="B177" s="2" t="s">
        <v>205</v>
      </c>
      <c r="C177" s="3" t="s">
        <v>65</v>
      </c>
      <c r="D177" s="4">
        <v>2.6</v>
      </c>
      <c r="E177" s="51"/>
      <c r="F177" s="5">
        <f t="shared" si="5"/>
        <v>0</v>
      </c>
    </row>
    <row r="178" spans="1:6" ht="16.5">
      <c r="A178" s="1">
        <v>6</v>
      </c>
      <c r="B178" s="2" t="s">
        <v>206</v>
      </c>
      <c r="E178" s="51"/>
      <c r="F178" s="5">
        <f t="shared" si="5"/>
        <v>0</v>
      </c>
    </row>
    <row r="179" spans="1:6" ht="66">
      <c r="A179" s="1" t="s">
        <v>207</v>
      </c>
      <c r="B179" s="2" t="s">
        <v>197</v>
      </c>
      <c r="C179" s="3" t="s">
        <v>65</v>
      </c>
      <c r="D179" s="4">
        <v>1.3</v>
      </c>
      <c r="E179" s="51"/>
      <c r="F179" s="5">
        <f t="shared" si="5"/>
        <v>0</v>
      </c>
    </row>
    <row r="180" spans="1:6" ht="82.5">
      <c r="A180" s="1" t="s">
        <v>110</v>
      </c>
      <c r="B180" s="2" t="s">
        <v>174</v>
      </c>
      <c r="C180" s="3" t="s">
        <v>65</v>
      </c>
      <c r="D180" s="4">
        <v>1.3</v>
      </c>
      <c r="E180" s="51"/>
      <c r="F180" s="5">
        <f aca="true" t="shared" si="6" ref="F180:F209">E180*D180</f>
        <v>0</v>
      </c>
    </row>
    <row r="181" spans="1:6" ht="99">
      <c r="A181" s="1" t="s">
        <v>208</v>
      </c>
      <c r="B181" s="2" t="s">
        <v>199</v>
      </c>
      <c r="C181" s="3" t="s">
        <v>65</v>
      </c>
      <c r="D181" s="4">
        <v>1.3</v>
      </c>
      <c r="E181" s="51"/>
      <c r="F181" s="5">
        <f t="shared" si="6"/>
        <v>0</v>
      </c>
    </row>
    <row r="182" spans="1:6" ht="49.5">
      <c r="A182" s="1" t="s">
        <v>209</v>
      </c>
      <c r="B182" s="2" t="s">
        <v>201</v>
      </c>
      <c r="C182" s="3" t="s">
        <v>180</v>
      </c>
      <c r="D182" s="4">
        <v>2</v>
      </c>
      <c r="E182" s="51"/>
      <c r="F182" s="5">
        <f t="shared" si="6"/>
        <v>0</v>
      </c>
    </row>
    <row r="183" spans="1:6" ht="49.5">
      <c r="A183" s="1" t="s">
        <v>210</v>
      </c>
      <c r="B183" s="2" t="s">
        <v>211</v>
      </c>
      <c r="C183" s="3" t="s">
        <v>65</v>
      </c>
      <c r="D183" s="4">
        <v>1</v>
      </c>
      <c r="E183" s="51"/>
      <c r="F183" s="5">
        <f t="shared" si="6"/>
        <v>0</v>
      </c>
    </row>
    <row r="184" spans="1:6" ht="66">
      <c r="A184" s="1" t="s">
        <v>212</v>
      </c>
      <c r="B184" s="2" t="s">
        <v>205</v>
      </c>
      <c r="C184" s="3" t="s">
        <v>65</v>
      </c>
      <c r="D184" s="4">
        <v>1.3</v>
      </c>
      <c r="E184" s="51"/>
      <c r="F184" s="5">
        <f t="shared" si="6"/>
        <v>0</v>
      </c>
    </row>
    <row r="185" spans="1:6" ht="16.5">
      <c r="A185" s="1">
        <v>7</v>
      </c>
      <c r="B185" s="2" t="s">
        <v>213</v>
      </c>
      <c r="E185" s="51"/>
      <c r="F185" s="5">
        <f t="shared" si="6"/>
        <v>0</v>
      </c>
    </row>
    <row r="186" spans="1:6" ht="66">
      <c r="A186" s="1" t="s">
        <v>115</v>
      </c>
      <c r="B186" s="2" t="s">
        <v>197</v>
      </c>
      <c r="C186" s="3" t="s">
        <v>65</v>
      </c>
      <c r="D186" s="4">
        <v>24</v>
      </c>
      <c r="E186" s="51"/>
      <c r="F186" s="5">
        <f t="shared" si="6"/>
        <v>0</v>
      </c>
    </row>
    <row r="187" spans="1:6" ht="82.5">
      <c r="A187" s="1" t="s">
        <v>117</v>
      </c>
      <c r="B187" s="2" t="s">
        <v>174</v>
      </c>
      <c r="C187" s="3" t="s">
        <v>214</v>
      </c>
      <c r="D187" s="4">
        <v>24</v>
      </c>
      <c r="E187" s="51"/>
      <c r="F187" s="5">
        <f t="shared" si="6"/>
        <v>0</v>
      </c>
    </row>
    <row r="188" spans="1:6" ht="99">
      <c r="A188" s="1" t="s">
        <v>121</v>
      </c>
      <c r="B188" s="2" t="s">
        <v>199</v>
      </c>
      <c r="C188" s="3" t="s">
        <v>65</v>
      </c>
      <c r="D188" s="4">
        <v>24</v>
      </c>
      <c r="E188" s="51"/>
      <c r="F188" s="5">
        <f t="shared" si="6"/>
        <v>0</v>
      </c>
    </row>
    <row r="189" spans="1:6" ht="49.5">
      <c r="A189" s="1" t="s">
        <v>215</v>
      </c>
      <c r="B189" s="2" t="s">
        <v>216</v>
      </c>
      <c r="C189" s="3" t="s">
        <v>180</v>
      </c>
      <c r="D189" s="4">
        <v>8</v>
      </c>
      <c r="E189" s="51"/>
      <c r="F189" s="5">
        <f t="shared" si="6"/>
        <v>0</v>
      </c>
    </row>
    <row r="190" spans="1:6" ht="49.5">
      <c r="A190" s="1" t="s">
        <v>217</v>
      </c>
      <c r="B190" s="2" t="s">
        <v>211</v>
      </c>
      <c r="C190" s="3" t="s">
        <v>65</v>
      </c>
      <c r="D190" s="4">
        <v>4</v>
      </c>
      <c r="E190" s="51"/>
      <c r="F190" s="5">
        <f t="shared" si="6"/>
        <v>0</v>
      </c>
    </row>
    <row r="191" spans="1:6" ht="66">
      <c r="A191" s="1" t="s">
        <v>218</v>
      </c>
      <c r="B191" s="2" t="s">
        <v>205</v>
      </c>
      <c r="C191" s="3" t="s">
        <v>65</v>
      </c>
      <c r="D191" s="4">
        <v>24</v>
      </c>
      <c r="E191" s="51"/>
      <c r="F191" s="5">
        <f t="shared" si="6"/>
        <v>0</v>
      </c>
    </row>
    <row r="192" spans="1:6" ht="16.5">
      <c r="A192" s="1">
        <v>8</v>
      </c>
      <c r="B192" s="2" t="s">
        <v>219</v>
      </c>
      <c r="E192" s="51"/>
      <c r="F192" s="5">
        <f t="shared" si="6"/>
        <v>0</v>
      </c>
    </row>
    <row r="193" spans="1:6" ht="99">
      <c r="A193" s="1" t="s">
        <v>220</v>
      </c>
      <c r="B193" s="2" t="s">
        <v>173</v>
      </c>
      <c r="C193" s="3" t="s">
        <v>65</v>
      </c>
      <c r="D193" s="4">
        <v>47</v>
      </c>
      <c r="E193" s="51"/>
      <c r="F193" s="5">
        <f t="shared" si="6"/>
        <v>0</v>
      </c>
    </row>
    <row r="194" spans="1:6" ht="33">
      <c r="A194" s="1" t="s">
        <v>221</v>
      </c>
      <c r="B194" s="2" t="s">
        <v>222</v>
      </c>
      <c r="C194" s="3" t="s">
        <v>65</v>
      </c>
      <c r="D194" s="4">
        <v>15</v>
      </c>
      <c r="E194" s="51"/>
      <c r="F194" s="5">
        <f t="shared" si="6"/>
        <v>0</v>
      </c>
    </row>
    <row r="195" spans="1:6" ht="99">
      <c r="A195" s="1" t="s">
        <v>223</v>
      </c>
      <c r="B195" s="2" t="s">
        <v>182</v>
      </c>
      <c r="C195" s="3" t="s">
        <v>180</v>
      </c>
      <c r="D195" s="4">
        <v>20</v>
      </c>
      <c r="E195" s="51"/>
      <c r="F195" s="5">
        <f t="shared" si="6"/>
        <v>0</v>
      </c>
    </row>
    <row r="196" spans="1:6" ht="16.5">
      <c r="A196" s="1">
        <v>9</v>
      </c>
      <c r="B196" s="2" t="s">
        <v>224</v>
      </c>
      <c r="E196" s="51"/>
      <c r="F196" s="5">
        <f t="shared" si="6"/>
        <v>0</v>
      </c>
    </row>
    <row r="197" spans="1:6" ht="66">
      <c r="A197" s="1" t="s">
        <v>225</v>
      </c>
      <c r="B197" s="2" t="s">
        <v>197</v>
      </c>
      <c r="C197" s="3" t="s">
        <v>65</v>
      </c>
      <c r="D197" s="4">
        <v>3.5</v>
      </c>
      <c r="E197" s="51"/>
      <c r="F197" s="5">
        <f t="shared" si="6"/>
        <v>0</v>
      </c>
    </row>
    <row r="198" spans="1:6" ht="82.5">
      <c r="A198" s="1" t="s">
        <v>226</v>
      </c>
      <c r="B198" s="2" t="s">
        <v>174</v>
      </c>
      <c r="C198" s="3" t="s">
        <v>65</v>
      </c>
      <c r="D198" s="4">
        <v>2</v>
      </c>
      <c r="E198" s="51"/>
      <c r="F198" s="5">
        <f t="shared" si="6"/>
        <v>0</v>
      </c>
    </row>
    <row r="199" spans="1:6" ht="99">
      <c r="A199" s="1" t="s">
        <v>227</v>
      </c>
      <c r="B199" s="2" t="s">
        <v>199</v>
      </c>
      <c r="C199" s="3" t="s">
        <v>65</v>
      </c>
      <c r="D199" s="4">
        <v>2</v>
      </c>
      <c r="E199" s="51"/>
      <c r="F199" s="5">
        <f t="shared" si="6"/>
        <v>0</v>
      </c>
    </row>
    <row r="200" spans="1:6" ht="49.5">
      <c r="A200" s="1" t="s">
        <v>228</v>
      </c>
      <c r="B200" s="2" t="s">
        <v>216</v>
      </c>
      <c r="C200" s="3" t="s">
        <v>180</v>
      </c>
      <c r="D200" s="4">
        <v>4</v>
      </c>
      <c r="E200" s="51"/>
      <c r="F200" s="5">
        <f t="shared" si="6"/>
        <v>0</v>
      </c>
    </row>
    <row r="201" spans="1:6" ht="49.5">
      <c r="A201" s="1" t="s">
        <v>229</v>
      </c>
      <c r="B201" s="2" t="s">
        <v>230</v>
      </c>
      <c r="C201" s="3" t="s">
        <v>65</v>
      </c>
      <c r="D201" s="4">
        <v>1</v>
      </c>
      <c r="E201" s="51"/>
      <c r="F201" s="5">
        <f t="shared" si="6"/>
        <v>0</v>
      </c>
    </row>
    <row r="202" spans="1:6" ht="66">
      <c r="A202" s="1" t="s">
        <v>231</v>
      </c>
      <c r="B202" s="2" t="s">
        <v>205</v>
      </c>
      <c r="C202" s="3" t="s">
        <v>65</v>
      </c>
      <c r="D202" s="4">
        <v>3.5</v>
      </c>
      <c r="E202" s="51"/>
      <c r="F202" s="5">
        <f t="shared" si="6"/>
        <v>0</v>
      </c>
    </row>
    <row r="203" spans="1:6" ht="16.5">
      <c r="A203" s="1">
        <v>10</v>
      </c>
      <c r="B203" s="2" t="s">
        <v>232</v>
      </c>
      <c r="E203" s="51"/>
      <c r="F203" s="5">
        <f t="shared" si="6"/>
        <v>0</v>
      </c>
    </row>
    <row r="204" spans="1:6" ht="33">
      <c r="A204" s="1" t="s">
        <v>233</v>
      </c>
      <c r="B204" s="2" t="s">
        <v>234</v>
      </c>
      <c r="C204" s="3" t="s">
        <v>65</v>
      </c>
      <c r="D204" s="4">
        <v>44.3</v>
      </c>
      <c r="E204" s="51"/>
      <c r="F204" s="5">
        <f t="shared" si="6"/>
        <v>0</v>
      </c>
    </row>
    <row r="205" spans="1:6" ht="33">
      <c r="A205" s="1" t="s">
        <v>235</v>
      </c>
      <c r="B205" s="2" t="s">
        <v>236</v>
      </c>
      <c r="C205" s="3" t="s">
        <v>65</v>
      </c>
      <c r="D205" s="4">
        <v>10</v>
      </c>
      <c r="E205" s="51"/>
      <c r="F205" s="5">
        <f t="shared" si="6"/>
        <v>0</v>
      </c>
    </row>
    <row r="206" spans="1:6" ht="115.5">
      <c r="A206" s="1" t="s">
        <v>237</v>
      </c>
      <c r="B206" s="2" t="s">
        <v>238</v>
      </c>
      <c r="C206" s="3" t="s">
        <v>65</v>
      </c>
      <c r="D206" s="4">
        <v>2</v>
      </c>
      <c r="E206" s="51"/>
      <c r="F206" s="5">
        <f t="shared" si="6"/>
        <v>0</v>
      </c>
    </row>
    <row r="207" spans="1:6" ht="33">
      <c r="A207" s="1" t="s">
        <v>239</v>
      </c>
      <c r="B207" s="2" t="s">
        <v>240</v>
      </c>
      <c r="C207" s="3" t="s">
        <v>65</v>
      </c>
      <c r="D207" s="4">
        <v>25</v>
      </c>
      <c r="E207" s="51"/>
      <c r="F207" s="5">
        <f t="shared" si="6"/>
        <v>0</v>
      </c>
    </row>
    <row r="208" spans="1:6" ht="115.5">
      <c r="A208" s="1" t="s">
        <v>241</v>
      </c>
      <c r="B208" s="2" t="s">
        <v>242</v>
      </c>
      <c r="C208" s="3" t="s">
        <v>243</v>
      </c>
      <c r="D208" s="4">
        <v>1</v>
      </c>
      <c r="E208" s="51"/>
      <c r="F208" s="5">
        <f t="shared" si="6"/>
        <v>0</v>
      </c>
    </row>
    <row r="209" spans="1:6" ht="49.5">
      <c r="A209" s="1" t="s">
        <v>244</v>
      </c>
      <c r="B209" s="2" t="s">
        <v>245</v>
      </c>
      <c r="C209" s="3" t="s">
        <v>65</v>
      </c>
      <c r="D209" s="4">
        <v>25</v>
      </c>
      <c r="E209" s="51"/>
      <c r="F209" s="5">
        <f t="shared" si="6"/>
        <v>0</v>
      </c>
    </row>
    <row r="210" spans="1:6" ht="16.5">
      <c r="A210" s="12"/>
      <c r="B210" s="13" t="s">
        <v>246</v>
      </c>
      <c r="C210" s="14"/>
      <c r="D210" s="15"/>
      <c r="E210" s="57"/>
      <c r="F210" s="27">
        <f>SUM(F148:F209)</f>
        <v>0</v>
      </c>
    </row>
    <row r="211" spans="1:6" ht="16.5">
      <c r="A211" s="17"/>
      <c r="B211" s="18"/>
      <c r="C211" s="23"/>
      <c r="D211" s="24"/>
      <c r="E211" s="56"/>
      <c r="F211" s="25"/>
    </row>
    <row r="212" spans="1:5" ht="16.5">
      <c r="A212" s="17" t="s">
        <v>28</v>
      </c>
      <c r="B212" s="18" t="s">
        <v>29</v>
      </c>
      <c r="E212" s="51"/>
    </row>
    <row r="213" spans="1:5" ht="16.5">
      <c r="A213" s="1">
        <v>1</v>
      </c>
      <c r="B213" s="2" t="s">
        <v>247</v>
      </c>
      <c r="E213" s="51"/>
    </row>
    <row r="214" spans="1:6" ht="99">
      <c r="A214" s="1" t="s">
        <v>63</v>
      </c>
      <c r="B214" s="2" t="s">
        <v>173</v>
      </c>
      <c r="C214" s="3" t="s">
        <v>65</v>
      </c>
      <c r="D214" s="4">
        <v>9.3</v>
      </c>
      <c r="E214" s="51"/>
      <c r="F214" s="5">
        <f aca="true" t="shared" si="7" ref="F214:F231">E214*D214</f>
        <v>0</v>
      </c>
    </row>
    <row r="215" spans="1:6" ht="16.5">
      <c r="A215" s="1" t="s">
        <v>162</v>
      </c>
      <c r="B215" s="2" t="s">
        <v>248</v>
      </c>
      <c r="C215" s="3" t="s">
        <v>65</v>
      </c>
      <c r="D215" s="4">
        <v>0.3</v>
      </c>
      <c r="E215" s="51"/>
      <c r="F215" s="5">
        <f t="shared" si="7"/>
        <v>0</v>
      </c>
    </row>
    <row r="216" spans="1:6" ht="115.5">
      <c r="A216" s="1" t="s">
        <v>135</v>
      </c>
      <c r="B216" s="2" t="s">
        <v>178</v>
      </c>
      <c r="C216" s="3" t="s">
        <v>65</v>
      </c>
      <c r="D216" s="4">
        <v>1.5</v>
      </c>
      <c r="E216" s="51"/>
      <c r="F216" s="5">
        <f t="shared" si="7"/>
        <v>0</v>
      </c>
    </row>
    <row r="217" spans="1:6" ht="16.5">
      <c r="A217" s="1">
        <v>2</v>
      </c>
      <c r="B217" s="2" t="s">
        <v>249</v>
      </c>
      <c r="E217" s="51"/>
      <c r="F217" s="5">
        <f t="shared" si="7"/>
        <v>0</v>
      </c>
    </row>
    <row r="218" spans="1:6" ht="99">
      <c r="A218" s="1" t="s">
        <v>75</v>
      </c>
      <c r="B218" s="2" t="s">
        <v>173</v>
      </c>
      <c r="C218" s="3" t="s">
        <v>65</v>
      </c>
      <c r="D218" s="4">
        <v>35</v>
      </c>
      <c r="E218" s="51"/>
      <c r="F218" s="5">
        <f t="shared" si="7"/>
        <v>0</v>
      </c>
    </row>
    <row r="219" spans="1:6" ht="33">
      <c r="A219" s="1" t="s">
        <v>144</v>
      </c>
      <c r="B219" s="2" t="s">
        <v>222</v>
      </c>
      <c r="C219" s="3" t="s">
        <v>65</v>
      </c>
      <c r="D219" s="4">
        <v>35</v>
      </c>
      <c r="E219" s="51"/>
      <c r="F219" s="5">
        <f t="shared" si="7"/>
        <v>0</v>
      </c>
    </row>
    <row r="220" spans="1:6" ht="66">
      <c r="A220" s="1" t="s">
        <v>80</v>
      </c>
      <c r="B220" s="2" t="s">
        <v>250</v>
      </c>
      <c r="C220" s="3" t="s">
        <v>65</v>
      </c>
      <c r="D220" s="4">
        <v>35</v>
      </c>
      <c r="E220" s="51"/>
      <c r="F220" s="5">
        <f t="shared" si="7"/>
        <v>0</v>
      </c>
    </row>
    <row r="221" spans="1:6" ht="49.5">
      <c r="A221" s="1" t="s">
        <v>82</v>
      </c>
      <c r="B221" s="2" t="s">
        <v>216</v>
      </c>
      <c r="C221" s="3" t="s">
        <v>180</v>
      </c>
      <c r="D221" s="4">
        <v>4</v>
      </c>
      <c r="E221" s="51"/>
      <c r="F221" s="5">
        <f t="shared" si="7"/>
        <v>0</v>
      </c>
    </row>
    <row r="222" spans="1:6" ht="99">
      <c r="A222" s="1" t="s">
        <v>181</v>
      </c>
      <c r="B222" s="2" t="s">
        <v>251</v>
      </c>
      <c r="C222" s="3" t="s">
        <v>65</v>
      </c>
      <c r="D222" s="4">
        <v>20</v>
      </c>
      <c r="E222" s="51"/>
      <c r="F222" s="5">
        <f t="shared" si="7"/>
        <v>0</v>
      </c>
    </row>
    <row r="223" spans="1:6" ht="82.5">
      <c r="A223" s="1" t="s">
        <v>252</v>
      </c>
      <c r="B223" s="2" t="s">
        <v>253</v>
      </c>
      <c r="C223" s="3" t="s">
        <v>65</v>
      </c>
      <c r="D223" s="4">
        <v>5</v>
      </c>
      <c r="E223" s="51"/>
      <c r="F223" s="5">
        <f t="shared" si="7"/>
        <v>0</v>
      </c>
    </row>
    <row r="224" spans="1:6" ht="66">
      <c r="A224" s="1" t="s">
        <v>254</v>
      </c>
      <c r="B224" s="2" t="s">
        <v>255</v>
      </c>
      <c r="C224" s="3" t="s">
        <v>55</v>
      </c>
      <c r="D224" s="4">
        <v>1</v>
      </c>
      <c r="E224" s="51"/>
      <c r="F224" s="5">
        <f t="shared" si="7"/>
        <v>0</v>
      </c>
    </row>
    <row r="225" spans="1:6" ht="99">
      <c r="A225" s="1" t="s">
        <v>256</v>
      </c>
      <c r="B225" s="2" t="s">
        <v>182</v>
      </c>
      <c r="C225" s="3" t="s">
        <v>180</v>
      </c>
      <c r="D225" s="4">
        <v>50</v>
      </c>
      <c r="E225" s="51"/>
      <c r="F225" s="5">
        <f t="shared" si="7"/>
        <v>0</v>
      </c>
    </row>
    <row r="226" spans="1:6" ht="16.5">
      <c r="A226" s="1">
        <v>3</v>
      </c>
      <c r="B226" s="2" t="s">
        <v>257</v>
      </c>
      <c r="E226" s="51"/>
      <c r="F226" s="5">
        <f t="shared" si="7"/>
        <v>0</v>
      </c>
    </row>
    <row r="227" spans="1:6" ht="66">
      <c r="A227" s="1" t="s">
        <v>48</v>
      </c>
      <c r="B227" s="2" t="s">
        <v>197</v>
      </c>
      <c r="C227" s="3" t="s">
        <v>65</v>
      </c>
      <c r="D227" s="4">
        <v>7.5</v>
      </c>
      <c r="E227" s="51"/>
      <c r="F227" s="5">
        <f t="shared" si="7"/>
        <v>0</v>
      </c>
    </row>
    <row r="228" spans="1:6" ht="99">
      <c r="A228" s="1" t="s">
        <v>50</v>
      </c>
      <c r="B228" s="2" t="s">
        <v>199</v>
      </c>
      <c r="C228" s="3" t="s">
        <v>65</v>
      </c>
      <c r="D228" s="4">
        <v>7.5</v>
      </c>
      <c r="E228" s="51"/>
      <c r="F228" s="5">
        <f t="shared" si="7"/>
        <v>0</v>
      </c>
    </row>
    <row r="229" spans="1:6" ht="49.5">
      <c r="A229" s="1" t="s">
        <v>185</v>
      </c>
      <c r="B229" s="2" t="s">
        <v>203</v>
      </c>
      <c r="C229" s="3" t="s">
        <v>65</v>
      </c>
      <c r="D229" s="4">
        <v>1.5</v>
      </c>
      <c r="E229" s="51"/>
      <c r="F229" s="5">
        <f t="shared" si="7"/>
        <v>0</v>
      </c>
    </row>
    <row r="230" spans="1:6" ht="49.5">
      <c r="A230" s="1" t="s">
        <v>186</v>
      </c>
      <c r="B230" s="2" t="s">
        <v>216</v>
      </c>
      <c r="C230" s="3" t="s">
        <v>180</v>
      </c>
      <c r="D230" s="4">
        <v>5</v>
      </c>
      <c r="E230" s="51"/>
      <c r="F230" s="5">
        <f t="shared" si="7"/>
        <v>0</v>
      </c>
    </row>
    <row r="231" spans="1:6" ht="49.5">
      <c r="A231" s="1" t="s">
        <v>188</v>
      </c>
      <c r="B231" s="2" t="s">
        <v>258</v>
      </c>
      <c r="C231" s="3" t="s">
        <v>65</v>
      </c>
      <c r="D231" s="4">
        <v>7.5</v>
      </c>
      <c r="E231" s="51"/>
      <c r="F231" s="5">
        <f t="shared" si="7"/>
        <v>0</v>
      </c>
    </row>
    <row r="232" spans="1:6" ht="16.5">
      <c r="A232" s="7"/>
      <c r="B232" s="13" t="s">
        <v>259</v>
      </c>
      <c r="C232" s="9"/>
      <c r="D232" s="10"/>
      <c r="E232" s="66"/>
      <c r="F232" s="27">
        <f>SUM(F214:F231)</f>
        <v>0</v>
      </c>
    </row>
    <row r="234" spans="1:2" ht="16.5">
      <c r="A234" s="17" t="s">
        <v>31</v>
      </c>
      <c r="B234" s="18" t="s">
        <v>32</v>
      </c>
    </row>
    <row r="235" spans="1:2" ht="16.5">
      <c r="A235" s="17"/>
      <c r="B235" s="18"/>
    </row>
    <row r="236" spans="1:2" ht="16.5">
      <c r="A236" s="17" t="s">
        <v>16</v>
      </c>
      <c r="B236" s="18" t="s">
        <v>29</v>
      </c>
    </row>
    <row r="237" spans="1:5" ht="16.5">
      <c r="A237" s="1">
        <v>1</v>
      </c>
      <c r="B237" s="2" t="s">
        <v>260</v>
      </c>
      <c r="E237" s="51"/>
    </row>
    <row r="238" spans="1:6" ht="49.5">
      <c r="A238" s="1" t="s">
        <v>63</v>
      </c>
      <c r="B238" s="2" t="s">
        <v>261</v>
      </c>
      <c r="C238" s="3" t="s">
        <v>214</v>
      </c>
      <c r="D238" s="4">
        <v>3.6</v>
      </c>
      <c r="E238" s="51"/>
      <c r="F238" s="5">
        <f aca="true" t="shared" si="8" ref="F238:F265">E238*D238</f>
        <v>0</v>
      </c>
    </row>
    <row r="239" spans="1:6" ht="148.5">
      <c r="A239" s="1" t="s">
        <v>162</v>
      </c>
      <c r="B239" s="2" t="s">
        <v>177</v>
      </c>
      <c r="C239" s="3" t="s">
        <v>214</v>
      </c>
      <c r="D239" s="4">
        <v>2</v>
      </c>
      <c r="E239" s="51"/>
      <c r="F239" s="5">
        <f t="shared" si="8"/>
        <v>0</v>
      </c>
    </row>
    <row r="240" spans="1:6" ht="99">
      <c r="A240" s="1" t="s">
        <v>135</v>
      </c>
      <c r="B240" s="2" t="s">
        <v>262</v>
      </c>
      <c r="C240" s="3" t="s">
        <v>214</v>
      </c>
      <c r="D240" s="4">
        <v>0.2</v>
      </c>
      <c r="E240" s="51"/>
      <c r="F240" s="5">
        <f t="shared" si="8"/>
        <v>0</v>
      </c>
    </row>
    <row r="241" spans="1:6" ht="49.5">
      <c r="A241" s="1" t="s">
        <v>263</v>
      </c>
      <c r="B241" s="2" t="s">
        <v>264</v>
      </c>
      <c r="C241" s="3" t="s">
        <v>55</v>
      </c>
      <c r="D241" s="4">
        <v>4</v>
      </c>
      <c r="E241" s="51"/>
      <c r="F241" s="5">
        <f t="shared" si="8"/>
        <v>0</v>
      </c>
    </row>
    <row r="242" spans="1:6" ht="99">
      <c r="A242" s="1" t="s">
        <v>265</v>
      </c>
      <c r="B242" s="2" t="s">
        <v>182</v>
      </c>
      <c r="C242" s="3" t="s">
        <v>180</v>
      </c>
      <c r="D242" s="4">
        <v>6</v>
      </c>
      <c r="E242" s="51"/>
      <c r="F242" s="5">
        <f t="shared" si="8"/>
        <v>0</v>
      </c>
    </row>
    <row r="243" spans="1:6" ht="16.5">
      <c r="A243" s="1">
        <v>2</v>
      </c>
      <c r="B243" s="2" t="s">
        <v>266</v>
      </c>
      <c r="E243" s="51"/>
      <c r="F243" s="5">
        <f t="shared" si="8"/>
        <v>0</v>
      </c>
    </row>
    <row r="244" spans="1:6" ht="99">
      <c r="A244" s="1" t="s">
        <v>75</v>
      </c>
      <c r="B244" s="2" t="s">
        <v>173</v>
      </c>
      <c r="C244" s="3" t="s">
        <v>214</v>
      </c>
      <c r="D244" s="4">
        <v>0.7</v>
      </c>
      <c r="E244" s="51"/>
      <c r="F244" s="5">
        <f t="shared" si="8"/>
        <v>0</v>
      </c>
    </row>
    <row r="245" spans="1:6" ht="33">
      <c r="A245" s="1" t="s">
        <v>144</v>
      </c>
      <c r="B245" s="2" t="s">
        <v>222</v>
      </c>
      <c r="C245" s="3" t="s">
        <v>214</v>
      </c>
      <c r="D245" s="4">
        <v>0.7</v>
      </c>
      <c r="E245" s="51"/>
      <c r="F245" s="5">
        <f t="shared" si="8"/>
        <v>0</v>
      </c>
    </row>
    <row r="246" spans="1:6" ht="82.5">
      <c r="A246" s="1" t="s">
        <v>80</v>
      </c>
      <c r="B246" s="2" t="s">
        <v>174</v>
      </c>
      <c r="C246" s="3" t="s">
        <v>214</v>
      </c>
      <c r="D246" s="4">
        <v>0.2</v>
      </c>
      <c r="E246" s="51"/>
      <c r="F246" s="5">
        <f t="shared" si="8"/>
        <v>0</v>
      </c>
    </row>
    <row r="247" spans="1:6" ht="115.5">
      <c r="A247" s="1" t="s">
        <v>82</v>
      </c>
      <c r="B247" s="2" t="s">
        <v>178</v>
      </c>
      <c r="C247" s="3" t="s">
        <v>214</v>
      </c>
      <c r="D247" s="4">
        <v>0.1</v>
      </c>
      <c r="E247" s="51"/>
      <c r="F247" s="5">
        <f t="shared" si="8"/>
        <v>0</v>
      </c>
    </row>
    <row r="248" spans="1:6" ht="16.5">
      <c r="A248" s="1">
        <v>3</v>
      </c>
      <c r="B248" s="2" t="s">
        <v>267</v>
      </c>
      <c r="E248" s="51"/>
      <c r="F248" s="5">
        <f t="shared" si="8"/>
        <v>0</v>
      </c>
    </row>
    <row r="249" spans="1:6" ht="99">
      <c r="A249" s="1" t="s">
        <v>48</v>
      </c>
      <c r="B249" s="2" t="s">
        <v>268</v>
      </c>
      <c r="C249" s="3" t="s">
        <v>214</v>
      </c>
      <c r="D249" s="4">
        <v>0.2</v>
      </c>
      <c r="E249" s="51"/>
      <c r="F249" s="5">
        <f t="shared" si="8"/>
        <v>0</v>
      </c>
    </row>
    <row r="250" spans="1:6" ht="33">
      <c r="A250" s="1" t="s">
        <v>50</v>
      </c>
      <c r="B250" s="2" t="s">
        <v>222</v>
      </c>
      <c r="C250" s="3" t="s">
        <v>214</v>
      </c>
      <c r="D250" s="4">
        <v>0.2</v>
      </c>
      <c r="E250" s="51"/>
      <c r="F250" s="5">
        <f t="shared" si="8"/>
        <v>0</v>
      </c>
    </row>
    <row r="251" spans="1:6" ht="16.5">
      <c r="A251" s="1">
        <v>4</v>
      </c>
      <c r="B251" s="2" t="s">
        <v>269</v>
      </c>
      <c r="E251" s="51"/>
      <c r="F251" s="5">
        <f t="shared" si="8"/>
        <v>0</v>
      </c>
    </row>
    <row r="252" spans="1:6" ht="16.5">
      <c r="A252" s="1" t="s">
        <v>53</v>
      </c>
      <c r="B252" s="2" t="s">
        <v>270</v>
      </c>
      <c r="C252" s="3" t="s">
        <v>55</v>
      </c>
      <c r="D252" s="4">
        <v>1</v>
      </c>
      <c r="E252" s="51"/>
      <c r="F252" s="5">
        <f t="shared" si="8"/>
        <v>0</v>
      </c>
    </row>
    <row r="253" spans="2:6" ht="99">
      <c r="B253" s="2" t="s">
        <v>271</v>
      </c>
      <c r="C253" s="3" t="s">
        <v>214</v>
      </c>
      <c r="D253" s="4">
        <v>1</v>
      </c>
      <c r="E253" s="51"/>
      <c r="F253" s="5">
        <f t="shared" si="8"/>
        <v>0</v>
      </c>
    </row>
    <row r="254" spans="1:6" ht="99">
      <c r="A254" s="1" t="s">
        <v>56</v>
      </c>
      <c r="B254" s="2" t="s">
        <v>272</v>
      </c>
      <c r="C254" s="3" t="s">
        <v>55</v>
      </c>
      <c r="D254" s="4">
        <v>1</v>
      </c>
      <c r="E254" s="51"/>
      <c r="F254" s="5">
        <f t="shared" si="8"/>
        <v>0</v>
      </c>
    </row>
    <row r="255" spans="1:6" ht="16.5">
      <c r="A255" s="1" t="s">
        <v>192</v>
      </c>
      <c r="B255" s="2" t="s">
        <v>273</v>
      </c>
      <c r="C255" s="3" t="s">
        <v>55</v>
      </c>
      <c r="D255" s="4">
        <v>1</v>
      </c>
      <c r="E255" s="51"/>
      <c r="F255" s="5">
        <f t="shared" si="8"/>
        <v>0</v>
      </c>
    </row>
    <row r="256" spans="1:6" ht="16.5">
      <c r="A256" s="1">
        <v>5</v>
      </c>
      <c r="B256" s="2" t="s">
        <v>274</v>
      </c>
      <c r="E256" s="51"/>
      <c r="F256" s="5">
        <f t="shared" si="8"/>
        <v>0</v>
      </c>
    </row>
    <row r="257" spans="1:6" ht="16.5">
      <c r="A257" s="1" t="s">
        <v>98</v>
      </c>
      <c r="B257" s="2" t="s">
        <v>275</v>
      </c>
      <c r="C257" s="3" t="s">
        <v>55</v>
      </c>
      <c r="D257" s="4">
        <v>4</v>
      </c>
      <c r="E257" s="51"/>
      <c r="F257" s="5">
        <f t="shared" si="8"/>
        <v>0</v>
      </c>
    </row>
    <row r="258" spans="1:6" ht="82.5">
      <c r="A258" s="1" t="s">
        <v>100</v>
      </c>
      <c r="B258" s="2" t="s">
        <v>253</v>
      </c>
      <c r="C258" s="3" t="s">
        <v>214</v>
      </c>
      <c r="D258" s="4">
        <v>0.4</v>
      </c>
      <c r="E258" s="51"/>
      <c r="F258" s="5">
        <f t="shared" si="8"/>
        <v>0</v>
      </c>
    </row>
    <row r="259" spans="1:6" ht="16.5">
      <c r="A259" s="1">
        <v>6</v>
      </c>
      <c r="B259" s="2" t="s">
        <v>276</v>
      </c>
      <c r="E259" s="51"/>
      <c r="F259" s="5">
        <f t="shared" si="8"/>
        <v>0</v>
      </c>
    </row>
    <row r="260" spans="1:6" ht="16.5">
      <c r="A260" s="1" t="s">
        <v>207</v>
      </c>
      <c r="B260" s="2" t="s">
        <v>277</v>
      </c>
      <c r="C260" s="3" t="s">
        <v>55</v>
      </c>
      <c r="D260" s="4">
        <v>1</v>
      </c>
      <c r="E260" s="51"/>
      <c r="F260" s="5">
        <f t="shared" si="8"/>
        <v>0</v>
      </c>
    </row>
    <row r="261" spans="1:6" ht="99">
      <c r="A261" s="1" t="s">
        <v>110</v>
      </c>
      <c r="B261" s="2" t="s">
        <v>271</v>
      </c>
      <c r="C261" s="3" t="s">
        <v>214</v>
      </c>
      <c r="D261" s="4">
        <v>1.5</v>
      </c>
      <c r="E261" s="51"/>
      <c r="F261" s="5">
        <f t="shared" si="8"/>
        <v>0</v>
      </c>
    </row>
    <row r="262" spans="1:6" ht="99">
      <c r="A262" s="1" t="s">
        <v>208</v>
      </c>
      <c r="B262" s="2" t="s">
        <v>278</v>
      </c>
      <c r="C262" s="3" t="s">
        <v>55</v>
      </c>
      <c r="D262" s="4">
        <v>1</v>
      </c>
      <c r="E262" s="51"/>
      <c r="F262" s="5">
        <f t="shared" si="8"/>
        <v>0</v>
      </c>
    </row>
    <row r="263" spans="1:6" ht="16.5">
      <c r="A263" s="1" t="s">
        <v>209</v>
      </c>
      <c r="B263" s="2" t="s">
        <v>279</v>
      </c>
      <c r="C263" s="3" t="s">
        <v>214</v>
      </c>
      <c r="D263" s="4">
        <v>1</v>
      </c>
      <c r="E263" s="51"/>
      <c r="F263" s="5">
        <f t="shared" si="8"/>
        <v>0</v>
      </c>
    </row>
    <row r="264" spans="1:6" ht="16.5">
      <c r="A264" s="1" t="s">
        <v>210</v>
      </c>
      <c r="B264" s="2" t="s">
        <v>280</v>
      </c>
      <c r="C264" s="3" t="s">
        <v>214</v>
      </c>
      <c r="D264" s="4">
        <v>1</v>
      </c>
      <c r="E264" s="51"/>
      <c r="F264" s="5">
        <f t="shared" si="8"/>
        <v>0</v>
      </c>
    </row>
    <row r="265" spans="1:6" ht="16.5">
      <c r="A265" s="1" t="s">
        <v>212</v>
      </c>
      <c r="B265" s="2" t="s">
        <v>281</v>
      </c>
      <c r="C265" s="3" t="s">
        <v>55</v>
      </c>
      <c r="D265" s="4">
        <v>1</v>
      </c>
      <c r="E265" s="51"/>
      <c r="F265" s="5">
        <f t="shared" si="8"/>
        <v>0</v>
      </c>
    </row>
    <row r="266" spans="1:6" ht="16.5">
      <c r="A266" s="7"/>
      <c r="B266" s="13" t="s">
        <v>259</v>
      </c>
      <c r="C266" s="9"/>
      <c r="D266" s="10"/>
      <c r="E266" s="66"/>
      <c r="F266" s="27">
        <f>SUM(F238:F265)</f>
        <v>0</v>
      </c>
    </row>
    <row r="268" spans="1:4" ht="16.5">
      <c r="A268" s="67" t="s">
        <v>18</v>
      </c>
      <c r="B268" s="18" t="s">
        <v>33</v>
      </c>
      <c r="C268" s="17"/>
      <c r="D268" s="18"/>
    </row>
    <row r="269" spans="1:4" ht="16.5">
      <c r="A269" s="67"/>
      <c r="B269" s="18"/>
      <c r="C269" s="17"/>
      <c r="D269" s="18"/>
    </row>
    <row r="270" spans="1:4" ht="16.5">
      <c r="A270" s="68">
        <v>1</v>
      </c>
      <c r="B270" s="2" t="s">
        <v>282</v>
      </c>
      <c r="C270" s="17"/>
      <c r="D270" s="18"/>
    </row>
    <row r="271" spans="1:6" ht="33">
      <c r="A271" s="68" t="s">
        <v>63</v>
      </c>
      <c r="B271" s="2" t="s">
        <v>283</v>
      </c>
      <c r="C271" s="33" t="s">
        <v>77</v>
      </c>
      <c r="D271" s="34">
        <v>12</v>
      </c>
      <c r="F271" s="5">
        <f aca="true" t="shared" si="9" ref="F271:F283">E271*D271</f>
        <v>0</v>
      </c>
    </row>
    <row r="272" spans="1:6" ht="16.5">
      <c r="A272" s="68" t="s">
        <v>162</v>
      </c>
      <c r="B272" s="2" t="s">
        <v>284</v>
      </c>
      <c r="C272" s="33"/>
      <c r="D272" s="34"/>
      <c r="F272" s="5">
        <f t="shared" si="9"/>
        <v>0</v>
      </c>
    </row>
    <row r="273" spans="1:6" ht="49.5">
      <c r="A273" s="68" t="s">
        <v>68</v>
      </c>
      <c r="B273" s="2" t="s">
        <v>285</v>
      </c>
      <c r="C273" s="33" t="s">
        <v>286</v>
      </c>
      <c r="D273" s="34">
        <v>17</v>
      </c>
      <c r="F273" s="5">
        <f t="shared" si="9"/>
        <v>0</v>
      </c>
    </row>
    <row r="274" spans="1:6" ht="82.5">
      <c r="A274" s="68" t="s">
        <v>287</v>
      </c>
      <c r="B274" s="32" t="s">
        <v>288</v>
      </c>
      <c r="C274" s="33" t="s">
        <v>55</v>
      </c>
      <c r="D274" s="34">
        <v>2</v>
      </c>
      <c r="F274" s="5">
        <f t="shared" si="9"/>
        <v>0</v>
      </c>
    </row>
    <row r="275" spans="1:6" ht="16.5">
      <c r="A275" s="68" t="s">
        <v>289</v>
      </c>
      <c r="B275" s="2" t="s">
        <v>290</v>
      </c>
      <c r="C275" s="33" t="s">
        <v>77</v>
      </c>
      <c r="D275" s="34">
        <v>12</v>
      </c>
      <c r="F275" s="5">
        <f t="shared" si="9"/>
        <v>0</v>
      </c>
    </row>
    <row r="276" spans="1:6" ht="33">
      <c r="A276" s="68" t="s">
        <v>263</v>
      </c>
      <c r="B276" s="2" t="s">
        <v>291</v>
      </c>
      <c r="C276" s="33" t="s">
        <v>65</v>
      </c>
      <c r="D276" s="34">
        <v>12</v>
      </c>
      <c r="F276" s="5">
        <f t="shared" si="9"/>
        <v>0</v>
      </c>
    </row>
    <row r="277" spans="1:6" ht="16.5">
      <c r="A277" s="68" t="s">
        <v>265</v>
      </c>
      <c r="B277" s="2" t="s">
        <v>292</v>
      </c>
      <c r="C277" s="33" t="s">
        <v>65</v>
      </c>
      <c r="D277" s="34">
        <v>12</v>
      </c>
      <c r="F277" s="5">
        <f t="shared" si="9"/>
        <v>0</v>
      </c>
    </row>
    <row r="278" spans="1:6" ht="82.5">
      <c r="A278" s="69">
        <v>2</v>
      </c>
      <c r="B278" s="32" t="s">
        <v>293</v>
      </c>
      <c r="C278" s="33" t="s">
        <v>43</v>
      </c>
      <c r="D278" s="34">
        <v>1</v>
      </c>
      <c r="F278" s="5">
        <f t="shared" si="9"/>
        <v>0</v>
      </c>
    </row>
    <row r="279" spans="1:6" ht="82.5">
      <c r="A279" s="69"/>
      <c r="B279" s="32" t="s">
        <v>294</v>
      </c>
      <c r="C279" s="33"/>
      <c r="D279" s="34"/>
      <c r="F279" s="5">
        <f t="shared" si="9"/>
        <v>0</v>
      </c>
    </row>
    <row r="280" spans="1:6" ht="49.5">
      <c r="A280" s="69"/>
      <c r="B280" s="32" t="s">
        <v>295</v>
      </c>
      <c r="C280" s="33"/>
      <c r="D280" s="34"/>
      <c r="F280" s="5">
        <f t="shared" si="9"/>
        <v>0</v>
      </c>
    </row>
    <row r="281" spans="1:6" ht="33">
      <c r="A281" s="69"/>
      <c r="B281" s="32" t="s">
        <v>296</v>
      </c>
      <c r="C281" s="33"/>
      <c r="D281" s="34"/>
      <c r="F281" s="5">
        <f t="shared" si="9"/>
        <v>0</v>
      </c>
    </row>
    <row r="282" spans="1:6" ht="16.5">
      <c r="A282" s="69"/>
      <c r="B282" s="32" t="s">
        <v>297</v>
      </c>
      <c r="C282" s="33"/>
      <c r="D282" s="34"/>
      <c r="F282" s="5">
        <f t="shared" si="9"/>
        <v>0</v>
      </c>
    </row>
    <row r="283" spans="1:6" ht="49.5">
      <c r="A283" s="69"/>
      <c r="B283" s="32" t="s">
        <v>298</v>
      </c>
      <c r="C283" s="33"/>
      <c r="D283" s="34"/>
      <c r="F283" s="5">
        <f t="shared" si="9"/>
        <v>0</v>
      </c>
    </row>
    <row r="284" spans="1:6" ht="16.5">
      <c r="A284" s="70"/>
      <c r="B284" s="13" t="s">
        <v>299</v>
      </c>
      <c r="C284" s="14"/>
      <c r="D284" s="15"/>
      <c r="E284" s="10"/>
      <c r="F284" s="26">
        <f>SUM(F271:F283)</f>
        <v>0</v>
      </c>
    </row>
    <row r="286" spans="1:6" ht="16.5">
      <c r="A286" s="71" t="s">
        <v>20</v>
      </c>
      <c r="B286" s="72" t="s">
        <v>10</v>
      </c>
      <c r="C286" s="73"/>
      <c r="D286" s="73"/>
      <c r="E286" s="74"/>
      <c r="F286" s="75"/>
    </row>
    <row r="287" spans="1:6" ht="33">
      <c r="A287" s="76">
        <v>1</v>
      </c>
      <c r="B287" s="77" t="s">
        <v>300</v>
      </c>
      <c r="C287" s="73" t="s">
        <v>43</v>
      </c>
      <c r="D287" s="73">
        <v>1</v>
      </c>
      <c r="E287" s="78"/>
      <c r="F287" s="75">
        <f aca="true" t="shared" si="10" ref="F287:F314">E287*D287</f>
        <v>0</v>
      </c>
    </row>
    <row r="288" spans="1:6" ht="49.5">
      <c r="A288" s="76">
        <v>2</v>
      </c>
      <c r="B288" s="77" t="s">
        <v>301</v>
      </c>
      <c r="C288" s="73"/>
      <c r="D288" s="73"/>
      <c r="E288" s="74"/>
      <c r="F288" s="75">
        <f t="shared" si="10"/>
        <v>0</v>
      </c>
    </row>
    <row r="289" spans="1:6" ht="16.5">
      <c r="A289" s="76" t="s">
        <v>75</v>
      </c>
      <c r="B289" s="77" t="s">
        <v>302</v>
      </c>
      <c r="C289" s="73" t="s">
        <v>180</v>
      </c>
      <c r="D289" s="73">
        <v>28</v>
      </c>
      <c r="E289" s="78"/>
      <c r="F289" s="75">
        <f t="shared" si="10"/>
        <v>0</v>
      </c>
    </row>
    <row r="290" spans="1:6" ht="16.5">
      <c r="A290" s="76" t="s">
        <v>144</v>
      </c>
      <c r="B290" s="77" t="s">
        <v>303</v>
      </c>
      <c r="C290" s="73" t="s">
        <v>180</v>
      </c>
      <c r="D290" s="73">
        <v>43</v>
      </c>
      <c r="E290" s="78"/>
      <c r="F290" s="75">
        <f t="shared" si="10"/>
        <v>0</v>
      </c>
    </row>
    <row r="291" spans="1:6" ht="49.5">
      <c r="A291" s="76">
        <v>3</v>
      </c>
      <c r="B291" s="77" t="s">
        <v>304</v>
      </c>
      <c r="C291" s="73"/>
      <c r="D291" s="73"/>
      <c r="E291" s="78"/>
      <c r="F291" s="75">
        <f t="shared" si="10"/>
        <v>0</v>
      </c>
    </row>
    <row r="292" spans="1:6" ht="33">
      <c r="A292" s="76"/>
      <c r="B292" s="77" t="s">
        <v>305</v>
      </c>
      <c r="C292" s="73" t="s">
        <v>55</v>
      </c>
      <c r="D292" s="73">
        <v>2</v>
      </c>
      <c r="E292" s="78"/>
      <c r="F292" s="75">
        <f t="shared" si="10"/>
        <v>0</v>
      </c>
    </row>
    <row r="293" spans="1:6" ht="49.5">
      <c r="A293" s="76">
        <v>4</v>
      </c>
      <c r="B293" s="77" t="s">
        <v>306</v>
      </c>
      <c r="C293" s="73"/>
      <c r="D293" s="73"/>
      <c r="E293" s="78"/>
      <c r="F293" s="75">
        <f t="shared" si="10"/>
        <v>0</v>
      </c>
    </row>
    <row r="294" spans="1:6" ht="16.5">
      <c r="A294" s="76"/>
      <c r="B294" s="77" t="s">
        <v>307</v>
      </c>
      <c r="C294" s="73" t="s">
        <v>55</v>
      </c>
      <c r="D294" s="73">
        <v>2</v>
      </c>
      <c r="E294" s="78"/>
      <c r="F294" s="75">
        <f t="shared" si="10"/>
        <v>0</v>
      </c>
    </row>
    <row r="295" spans="1:6" ht="16.5">
      <c r="A295" s="76">
        <v>5</v>
      </c>
      <c r="B295" s="77" t="s">
        <v>308</v>
      </c>
      <c r="C295" s="73"/>
      <c r="D295" s="73"/>
      <c r="E295" s="78"/>
      <c r="F295" s="75">
        <f t="shared" si="10"/>
        <v>0</v>
      </c>
    </row>
    <row r="296" spans="1:6" ht="16.5">
      <c r="A296" s="76" t="s">
        <v>98</v>
      </c>
      <c r="B296" s="77" t="s">
        <v>309</v>
      </c>
      <c r="C296" s="73" t="s">
        <v>43</v>
      </c>
      <c r="D296" s="73">
        <v>1</v>
      </c>
      <c r="E296" s="78"/>
      <c r="F296" s="75">
        <f t="shared" si="10"/>
        <v>0</v>
      </c>
    </row>
    <row r="297" spans="1:6" ht="49.5">
      <c r="A297" s="76" t="s">
        <v>310</v>
      </c>
      <c r="B297" s="77" t="s">
        <v>311</v>
      </c>
      <c r="C297" s="73" t="s">
        <v>43</v>
      </c>
      <c r="D297" s="73">
        <v>1</v>
      </c>
      <c r="E297" s="78"/>
      <c r="F297" s="75">
        <f t="shared" si="10"/>
        <v>0</v>
      </c>
    </row>
    <row r="298" spans="1:6" ht="16.5">
      <c r="A298" s="76" t="s">
        <v>198</v>
      </c>
      <c r="B298" s="77" t="s">
        <v>312</v>
      </c>
      <c r="C298" s="73" t="s">
        <v>43</v>
      </c>
      <c r="D298" s="73">
        <v>1</v>
      </c>
      <c r="E298" s="78"/>
      <c r="F298" s="75">
        <f t="shared" si="10"/>
        <v>0</v>
      </c>
    </row>
    <row r="299" spans="1:6" ht="16.5">
      <c r="A299" s="76" t="s">
        <v>200</v>
      </c>
      <c r="B299" s="77" t="s">
        <v>313</v>
      </c>
      <c r="C299" s="73" t="s">
        <v>43</v>
      </c>
      <c r="D299" s="73">
        <v>1</v>
      </c>
      <c r="E299" s="78"/>
      <c r="F299" s="75">
        <f t="shared" si="10"/>
        <v>0</v>
      </c>
    </row>
    <row r="300" spans="1:6" ht="49.5">
      <c r="A300" s="76" t="s">
        <v>202</v>
      </c>
      <c r="B300" s="77" t="s">
        <v>314</v>
      </c>
      <c r="C300" s="73" t="s">
        <v>55</v>
      </c>
      <c r="D300" s="73">
        <v>3</v>
      </c>
      <c r="E300" s="78"/>
      <c r="F300" s="75">
        <f t="shared" si="10"/>
        <v>0</v>
      </c>
    </row>
    <row r="301" spans="1:6" ht="16.5">
      <c r="A301" s="76" t="s">
        <v>204</v>
      </c>
      <c r="B301" s="77" t="s">
        <v>315</v>
      </c>
      <c r="C301" s="73" t="s">
        <v>55</v>
      </c>
      <c r="D301" s="73">
        <v>1</v>
      </c>
      <c r="E301" s="78"/>
      <c r="F301" s="75">
        <f t="shared" si="10"/>
        <v>0</v>
      </c>
    </row>
    <row r="302" spans="1:6" ht="16.5">
      <c r="A302" s="76" t="s">
        <v>316</v>
      </c>
      <c r="B302" s="77" t="s">
        <v>317</v>
      </c>
      <c r="C302" s="73" t="s">
        <v>55</v>
      </c>
      <c r="D302" s="73">
        <v>1</v>
      </c>
      <c r="E302" s="78"/>
      <c r="F302" s="75">
        <f t="shared" si="10"/>
        <v>0</v>
      </c>
    </row>
    <row r="303" spans="1:6" ht="16.5">
      <c r="A303" s="76" t="s">
        <v>318</v>
      </c>
      <c r="B303" s="77" t="s">
        <v>319</v>
      </c>
      <c r="C303" s="73" t="s">
        <v>55</v>
      </c>
      <c r="D303" s="73">
        <v>1</v>
      </c>
      <c r="E303" s="78"/>
      <c r="F303" s="75">
        <f t="shared" si="10"/>
        <v>0</v>
      </c>
    </row>
    <row r="304" spans="1:6" ht="16.5">
      <c r="A304" s="76" t="s">
        <v>320</v>
      </c>
      <c r="B304" s="77" t="s">
        <v>321</v>
      </c>
      <c r="C304" s="73" t="s">
        <v>55</v>
      </c>
      <c r="D304" s="73">
        <v>1</v>
      </c>
      <c r="E304" s="78"/>
      <c r="F304" s="75">
        <f t="shared" si="10"/>
        <v>0</v>
      </c>
    </row>
    <row r="305" spans="1:6" ht="16.5">
      <c r="A305" s="76" t="s">
        <v>322</v>
      </c>
      <c r="B305" s="77" t="s">
        <v>323</v>
      </c>
      <c r="C305" s="73" t="s">
        <v>43</v>
      </c>
      <c r="D305" s="73">
        <v>1</v>
      </c>
      <c r="E305" s="78"/>
      <c r="F305" s="75">
        <f t="shared" si="10"/>
        <v>0</v>
      </c>
    </row>
    <row r="306" spans="1:6" ht="16.5">
      <c r="A306" s="76" t="s">
        <v>324</v>
      </c>
      <c r="B306" s="77" t="s">
        <v>325</v>
      </c>
      <c r="C306" s="73" t="s">
        <v>43</v>
      </c>
      <c r="D306" s="73">
        <v>1</v>
      </c>
      <c r="E306" s="78"/>
      <c r="F306" s="75">
        <f t="shared" si="10"/>
        <v>0</v>
      </c>
    </row>
    <row r="307" spans="1:6" ht="16.5">
      <c r="A307" s="76" t="s">
        <v>326</v>
      </c>
      <c r="B307" s="77" t="s">
        <v>327</v>
      </c>
      <c r="C307" s="73" t="s">
        <v>43</v>
      </c>
      <c r="D307" s="73">
        <v>1</v>
      </c>
      <c r="E307" s="78"/>
      <c r="F307" s="75">
        <f t="shared" si="10"/>
        <v>0</v>
      </c>
    </row>
    <row r="308" spans="1:6" ht="33">
      <c r="A308" s="76">
        <v>8</v>
      </c>
      <c r="B308" s="77" t="s">
        <v>328</v>
      </c>
      <c r="C308" s="73" t="s">
        <v>43</v>
      </c>
      <c r="D308" s="73">
        <v>1</v>
      </c>
      <c r="E308" s="78"/>
      <c r="F308" s="75">
        <f t="shared" si="10"/>
        <v>0</v>
      </c>
    </row>
    <row r="309" spans="1:6" ht="49.5">
      <c r="A309" s="76">
        <v>10</v>
      </c>
      <c r="B309" s="77" t="s">
        <v>329</v>
      </c>
      <c r="C309" s="73" t="s">
        <v>43</v>
      </c>
      <c r="D309" s="73">
        <v>1</v>
      </c>
      <c r="E309" s="78"/>
      <c r="F309" s="75">
        <f t="shared" si="10"/>
        <v>0</v>
      </c>
    </row>
    <row r="310" spans="1:6" ht="33">
      <c r="A310" s="76">
        <v>11</v>
      </c>
      <c r="B310" s="77" t="s">
        <v>330</v>
      </c>
      <c r="C310" s="73" t="s">
        <v>180</v>
      </c>
      <c r="D310" s="73">
        <v>14</v>
      </c>
      <c r="E310" s="78"/>
      <c r="F310" s="75">
        <f t="shared" si="10"/>
        <v>0</v>
      </c>
    </row>
    <row r="311" spans="1:6" ht="16.5">
      <c r="A311" s="76">
        <v>12</v>
      </c>
      <c r="B311" s="77" t="s">
        <v>331</v>
      </c>
      <c r="C311" s="73" t="s">
        <v>180</v>
      </c>
      <c r="D311" s="73">
        <v>10</v>
      </c>
      <c r="E311" s="78"/>
      <c r="F311" s="75">
        <f t="shared" si="10"/>
        <v>0</v>
      </c>
    </row>
    <row r="312" spans="1:6" ht="33">
      <c r="A312" s="76">
        <v>13</v>
      </c>
      <c r="B312" s="77" t="s">
        <v>332</v>
      </c>
      <c r="C312" s="73" t="s">
        <v>43</v>
      </c>
      <c r="D312" s="73">
        <v>1</v>
      </c>
      <c r="E312" s="78"/>
      <c r="F312" s="75">
        <f t="shared" si="10"/>
        <v>0</v>
      </c>
    </row>
    <row r="313" spans="1:6" ht="66">
      <c r="A313" s="76">
        <v>14</v>
      </c>
      <c r="B313" s="77" t="s">
        <v>333</v>
      </c>
      <c r="C313" s="73" t="s">
        <v>180</v>
      </c>
      <c r="D313" s="73">
        <v>40</v>
      </c>
      <c r="E313" s="78"/>
      <c r="F313" s="75">
        <f t="shared" si="10"/>
        <v>0</v>
      </c>
    </row>
    <row r="314" spans="1:6" ht="16.5">
      <c r="A314" s="76">
        <v>15</v>
      </c>
      <c r="B314" s="77" t="s">
        <v>334</v>
      </c>
      <c r="C314" s="73" t="s">
        <v>43</v>
      </c>
      <c r="D314" s="73">
        <v>1</v>
      </c>
      <c r="E314" s="78"/>
      <c r="F314" s="75">
        <f t="shared" si="10"/>
        <v>0</v>
      </c>
    </row>
    <row r="315" spans="1:6" ht="16.5">
      <c r="A315" s="79"/>
      <c r="B315" s="80" t="s">
        <v>335</v>
      </c>
      <c r="C315" s="81"/>
      <c r="D315" s="81"/>
      <c r="E315" s="82"/>
      <c r="F315" s="83">
        <f>SUM(F287:F314)</f>
        <v>0</v>
      </c>
    </row>
  </sheetData>
  <sheetProtection selectLockedCells="1" selectUnlockedCells="1"/>
  <mergeCells count="4">
    <mergeCell ref="B28:E28"/>
    <mergeCell ref="B29:E29"/>
    <mergeCell ref="B30:E30"/>
    <mergeCell ref="B31:E31"/>
  </mergeCells>
  <printOptions/>
  <pageMargins left="0.984251968503937" right="0.1968503937007874" top="0.9448818897637796" bottom="0.7480314960629921" header="0.1968503937007874" footer="0.5905511811023623"/>
  <pageSetup horizontalDpi="300" verticalDpi="300" orientation="portrait" paperSize="9" r:id="rId1"/>
  <headerFooter alignWithMargins="0">
    <oddHeader>&amp;L&amp;"Times New Roman,Navadno"&amp;8&amp;A&amp;R&amp;"Courier New,Navadno"&amp;8&amp;F</oddHeader>
    <oddFooter>&amp;C&amp;"Courier New,Navadno"&amp;P/&amp;N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2:IV423"/>
  <sheetViews>
    <sheetView showZeros="0" tabSelected="1" view="pageBreakPreview" zoomScale="120" zoomScaleSheetLayoutView="120" zoomScalePageLayoutView="0" workbookViewId="0" topLeftCell="A22">
      <selection activeCell="C18" sqref="C18"/>
    </sheetView>
  </sheetViews>
  <sheetFormatPr defaultColWidth="10.796875" defaultRowHeight="15"/>
  <cols>
    <col min="1" max="1" width="6.5" style="1" customWidth="1"/>
    <col min="2" max="2" width="41.19921875" style="2" customWidth="1"/>
    <col min="3" max="3" width="5" style="3" customWidth="1"/>
    <col min="4" max="4" width="10.3984375" style="4" customWidth="1"/>
    <col min="5" max="5" width="10.19921875" style="4" customWidth="1"/>
    <col min="6" max="6" width="10.19921875" style="5" customWidth="1"/>
    <col min="7" max="230" width="9.09765625" style="5" customWidth="1"/>
    <col min="231" max="16384" width="10.69921875" style="6" customWidth="1"/>
  </cols>
  <sheetData>
    <row r="2" ht="16.5">
      <c r="B2" s="2" t="s">
        <v>0</v>
      </c>
    </row>
    <row r="3" ht="16.5">
      <c r="B3" s="2" t="s">
        <v>1</v>
      </c>
    </row>
    <row r="4" ht="16.5">
      <c r="B4" s="2" t="s">
        <v>336</v>
      </c>
    </row>
    <row r="6" ht="16.5">
      <c r="B6" s="2" t="s">
        <v>2</v>
      </c>
    </row>
    <row r="7" ht="16.5">
      <c r="B7" s="2" t="s">
        <v>3</v>
      </c>
    </row>
    <row r="9" spans="1:2" ht="16.5">
      <c r="A9" s="17" t="s">
        <v>14</v>
      </c>
      <c r="B9" s="18" t="s">
        <v>15</v>
      </c>
    </row>
    <row r="10" spans="1:6" ht="16.5">
      <c r="A10" s="19" t="s">
        <v>16</v>
      </c>
      <c r="B10" s="8" t="s">
        <v>17</v>
      </c>
      <c r="C10" s="9"/>
      <c r="D10" s="10"/>
      <c r="E10" s="10"/>
      <c r="F10" s="20">
        <f>F53</f>
        <v>0</v>
      </c>
    </row>
    <row r="11" spans="1:6" ht="16.5">
      <c r="A11" s="19" t="s">
        <v>18</v>
      </c>
      <c r="B11" s="8" t="s">
        <v>19</v>
      </c>
      <c r="C11" s="9"/>
      <c r="D11" s="10"/>
      <c r="E11" s="10"/>
      <c r="F11" s="20">
        <f>F74</f>
        <v>0</v>
      </c>
    </row>
    <row r="12" spans="1:6" ht="16.5">
      <c r="A12" s="19" t="s">
        <v>20</v>
      </c>
      <c r="B12" s="8" t="s">
        <v>21</v>
      </c>
      <c r="C12" s="9"/>
      <c r="D12" s="10"/>
      <c r="E12" s="10"/>
      <c r="F12" s="20">
        <f>F98</f>
        <v>0</v>
      </c>
    </row>
    <row r="13" spans="1:6" ht="16.5">
      <c r="A13" s="19" t="s">
        <v>22</v>
      </c>
      <c r="B13" s="8" t="s">
        <v>23</v>
      </c>
      <c r="C13" s="9"/>
      <c r="D13" s="10"/>
      <c r="E13" s="10"/>
      <c r="F13" s="20">
        <f>F134</f>
        <v>0</v>
      </c>
    </row>
    <row r="14" spans="1:6" ht="16.5">
      <c r="A14" s="19" t="s">
        <v>24</v>
      </c>
      <c r="B14" s="8" t="s">
        <v>25</v>
      </c>
      <c r="C14" s="9"/>
      <c r="D14" s="10"/>
      <c r="E14" s="10"/>
      <c r="F14" s="20">
        <f>F151</f>
        <v>0</v>
      </c>
    </row>
    <row r="15" spans="1:6" s="5" customFormat="1" ht="16.5">
      <c r="A15" s="19" t="s">
        <v>26</v>
      </c>
      <c r="B15" s="8" t="s">
        <v>337</v>
      </c>
      <c r="C15" s="9"/>
      <c r="D15" s="10"/>
      <c r="E15" s="10"/>
      <c r="F15" s="20">
        <f>F198</f>
        <v>0</v>
      </c>
    </row>
    <row r="16" spans="1:6" s="5" customFormat="1" ht="16.5">
      <c r="A16" s="19" t="s">
        <v>28</v>
      </c>
      <c r="B16" s="2" t="s">
        <v>338</v>
      </c>
      <c r="C16" s="9"/>
      <c r="D16" s="10"/>
      <c r="E16" s="10"/>
      <c r="F16" s="20">
        <f>F221</f>
        <v>0</v>
      </c>
    </row>
    <row r="17" spans="1:6" s="5" customFormat="1" ht="16.5">
      <c r="A17" s="19" t="s">
        <v>339</v>
      </c>
      <c r="B17" s="8" t="s">
        <v>340</v>
      </c>
      <c r="C17" s="9"/>
      <c r="D17" s="10"/>
      <c r="E17" s="10"/>
      <c r="F17" s="20">
        <f>F287</f>
        <v>0</v>
      </c>
    </row>
    <row r="18" spans="1:6" s="5" customFormat="1" ht="16.5">
      <c r="A18" s="19" t="s">
        <v>341</v>
      </c>
      <c r="B18" s="2" t="s">
        <v>342</v>
      </c>
      <c r="C18" s="9"/>
      <c r="D18" s="10"/>
      <c r="E18" s="10"/>
      <c r="F18" s="20">
        <f>F308</f>
        <v>0</v>
      </c>
    </row>
    <row r="19" spans="1:6" s="5" customFormat="1" ht="16.5">
      <c r="A19" s="19" t="s">
        <v>343</v>
      </c>
      <c r="B19" s="8" t="s">
        <v>344</v>
      </c>
      <c r="C19" s="9"/>
      <c r="D19" s="10"/>
      <c r="E19" s="10"/>
      <c r="F19" s="20">
        <f>F326</f>
        <v>0</v>
      </c>
    </row>
    <row r="20" spans="1:6" s="5" customFormat="1" ht="16.5">
      <c r="A20" s="21" t="s">
        <v>14</v>
      </c>
      <c r="B20" s="13" t="s">
        <v>30</v>
      </c>
      <c r="C20" s="14"/>
      <c r="D20" s="15"/>
      <c r="E20" s="15"/>
      <c r="F20" s="22">
        <f>SUM(F10:F19)</f>
        <v>0</v>
      </c>
    </row>
    <row r="21" spans="1:6" s="5" customFormat="1" ht="16.5">
      <c r="A21" s="17"/>
      <c r="B21" s="18"/>
      <c r="C21" s="23"/>
      <c r="D21" s="24"/>
      <c r="E21" s="24"/>
      <c r="F21" s="25"/>
    </row>
    <row r="22" spans="1:5" s="5" customFormat="1" ht="16.5">
      <c r="A22" s="17" t="s">
        <v>31</v>
      </c>
      <c r="B22" s="18" t="s">
        <v>32</v>
      </c>
      <c r="C22" s="3"/>
      <c r="D22" s="4"/>
      <c r="E22" s="4"/>
    </row>
    <row r="23" spans="1:6" s="5" customFormat="1" ht="16.5">
      <c r="A23" s="7" t="s">
        <v>16</v>
      </c>
      <c r="B23" s="8" t="s">
        <v>338</v>
      </c>
      <c r="C23" s="9"/>
      <c r="D23" s="10"/>
      <c r="E23" s="10"/>
      <c r="F23" s="26">
        <f>F349</f>
        <v>0</v>
      </c>
    </row>
    <row r="24" spans="1:6" s="5" customFormat="1" ht="16.5">
      <c r="A24" s="7" t="s">
        <v>18</v>
      </c>
      <c r="B24" s="8" t="s">
        <v>342</v>
      </c>
      <c r="C24" s="9"/>
      <c r="D24" s="10"/>
      <c r="E24" s="10"/>
      <c r="F24" s="26">
        <f>F374</f>
        <v>0</v>
      </c>
    </row>
    <row r="25" spans="1:6" s="5" customFormat="1" ht="16.5">
      <c r="A25" s="7" t="s">
        <v>20</v>
      </c>
      <c r="B25" s="8" t="s">
        <v>33</v>
      </c>
      <c r="C25" s="9"/>
      <c r="D25" s="10"/>
      <c r="E25" s="10"/>
      <c r="F25" s="26">
        <f>F392</f>
        <v>0</v>
      </c>
    </row>
    <row r="26" spans="1:6" s="5" customFormat="1" ht="16.5">
      <c r="A26" s="7" t="s">
        <v>22</v>
      </c>
      <c r="B26" s="8" t="s">
        <v>10</v>
      </c>
      <c r="C26" s="9"/>
      <c r="D26" s="10"/>
      <c r="E26" s="10"/>
      <c r="F26" s="26">
        <f>F423</f>
        <v>0</v>
      </c>
    </row>
    <row r="27" spans="1:6" s="5" customFormat="1" ht="16.5">
      <c r="A27" s="12" t="s">
        <v>31</v>
      </c>
      <c r="B27" s="13" t="s">
        <v>34</v>
      </c>
      <c r="C27" s="14"/>
      <c r="D27" s="15"/>
      <c r="E27" s="15"/>
      <c r="F27" s="27">
        <f>SUM(F23:F26)</f>
        <v>0</v>
      </c>
    </row>
    <row r="28" spans="1:6" s="5" customFormat="1" ht="16.5">
      <c r="A28" s="12"/>
      <c r="B28" s="13"/>
      <c r="C28" s="14"/>
      <c r="D28" s="15"/>
      <c r="E28" s="15"/>
      <c r="F28" s="27"/>
    </row>
    <row r="29" spans="1:6" s="5" customFormat="1" ht="16.5">
      <c r="A29" s="12"/>
      <c r="B29" s="13" t="s">
        <v>35</v>
      </c>
      <c r="C29" s="14"/>
      <c r="D29" s="15"/>
      <c r="E29" s="15"/>
      <c r="F29" s="27">
        <f>F27+F20</f>
        <v>0</v>
      </c>
    </row>
    <row r="30" spans="1:6" s="5" customFormat="1" ht="16.5">
      <c r="A30" s="17"/>
      <c r="B30" s="18"/>
      <c r="C30" s="23"/>
      <c r="D30" s="24"/>
      <c r="E30" s="24"/>
      <c r="F30" s="25"/>
    </row>
    <row r="31" spans="1:5" s="5" customFormat="1" ht="16.5">
      <c r="A31" s="1"/>
      <c r="B31" s="18" t="s">
        <v>36</v>
      </c>
      <c r="C31" s="3"/>
      <c r="D31" s="4"/>
      <c r="E31" s="4"/>
    </row>
    <row r="32" spans="1:5" s="5" customFormat="1" ht="48" customHeight="1">
      <c r="A32" s="1"/>
      <c r="B32" s="110" t="s">
        <v>37</v>
      </c>
      <c r="C32" s="110"/>
      <c r="D32" s="110"/>
      <c r="E32" s="110"/>
    </row>
    <row r="33" spans="1:5" s="5" customFormat="1" ht="51.75" customHeight="1">
      <c r="A33" s="1"/>
      <c r="B33" s="110" t="s">
        <v>38</v>
      </c>
      <c r="C33" s="110"/>
      <c r="D33" s="110"/>
      <c r="E33" s="110"/>
    </row>
    <row r="34" spans="1:5" s="5" customFormat="1" ht="39" customHeight="1">
      <c r="A34" s="1"/>
      <c r="B34" s="110" t="s">
        <v>39</v>
      </c>
      <c r="C34" s="110"/>
      <c r="D34" s="110"/>
      <c r="E34" s="110"/>
    </row>
    <row r="35" spans="1:5" s="5" customFormat="1" ht="39" customHeight="1">
      <c r="A35" s="1"/>
      <c r="B35" s="110" t="s">
        <v>40</v>
      </c>
      <c r="C35" s="110"/>
      <c r="D35" s="110"/>
      <c r="E35" s="110"/>
    </row>
    <row r="36" spans="1:5" s="5" customFormat="1" ht="16.5">
      <c r="A36" s="1"/>
      <c r="B36" s="18"/>
      <c r="C36" s="3"/>
      <c r="D36" s="4"/>
      <c r="E36" s="4"/>
    </row>
    <row r="37" spans="1:256" ht="16.5">
      <c r="A37" s="17" t="s">
        <v>14</v>
      </c>
      <c r="B37" s="18" t="s">
        <v>15</v>
      </c>
      <c r="C37" s="23"/>
      <c r="D37" s="24"/>
      <c r="E37" s="24"/>
      <c r="F37" s="25"/>
      <c r="IV37" s="5"/>
    </row>
    <row r="38" spans="1:256" ht="16.5">
      <c r="A38" s="17"/>
      <c r="B38" s="18"/>
      <c r="C38" s="23"/>
      <c r="D38" s="24"/>
      <c r="E38" s="24"/>
      <c r="F38" s="25"/>
      <c r="IV38" s="5"/>
    </row>
    <row r="39" spans="1:256" ht="16.5">
      <c r="A39" s="28" t="s">
        <v>16</v>
      </c>
      <c r="B39" s="29" t="s">
        <v>41</v>
      </c>
      <c r="C39" s="30"/>
      <c r="D39" s="24"/>
      <c r="E39" s="24"/>
      <c r="F39" s="25"/>
      <c r="IV39" s="5"/>
    </row>
    <row r="40" spans="1:256" ht="82.5">
      <c r="A40" s="31">
        <v>1</v>
      </c>
      <c r="B40" s="32" t="s">
        <v>42</v>
      </c>
      <c r="C40" s="33" t="s">
        <v>43</v>
      </c>
      <c r="D40" s="34">
        <v>1</v>
      </c>
      <c r="E40" s="35"/>
      <c r="F40" s="35">
        <f aca="true" t="shared" si="0" ref="F40:F52">E40*D40</f>
        <v>0</v>
      </c>
      <c r="IV40" s="5"/>
    </row>
    <row r="41" spans="1:256" ht="33">
      <c r="A41" s="31"/>
      <c r="B41" s="32" t="s">
        <v>44</v>
      </c>
      <c r="C41" s="33"/>
      <c r="D41" s="34"/>
      <c r="E41" s="35"/>
      <c r="F41" s="35">
        <f t="shared" si="0"/>
        <v>0</v>
      </c>
      <c r="IV41" s="5"/>
    </row>
    <row r="42" spans="1:256" ht="16.5">
      <c r="A42" s="31"/>
      <c r="B42" s="32" t="s">
        <v>345</v>
      </c>
      <c r="C42" s="33"/>
      <c r="D42" s="34"/>
      <c r="E42" s="35"/>
      <c r="F42" s="35">
        <f t="shared" si="0"/>
        <v>0</v>
      </c>
      <c r="IV42" s="5"/>
    </row>
    <row r="43" spans="1:256" ht="82.5">
      <c r="A43" s="31">
        <v>2</v>
      </c>
      <c r="B43" s="32" t="s">
        <v>46</v>
      </c>
      <c r="C43" s="33" t="s">
        <v>43</v>
      </c>
      <c r="D43" s="34">
        <v>1</v>
      </c>
      <c r="E43" s="36"/>
      <c r="F43" s="35">
        <f t="shared" si="0"/>
        <v>0</v>
      </c>
      <c r="IV43" s="5"/>
    </row>
    <row r="44" spans="1:256" ht="16.5">
      <c r="A44" s="31"/>
      <c r="B44" s="32" t="s">
        <v>345</v>
      </c>
      <c r="C44" s="33"/>
      <c r="D44" s="34"/>
      <c r="E44" s="36"/>
      <c r="F44" s="35">
        <f t="shared" si="0"/>
        <v>0</v>
      </c>
      <c r="IV44" s="5"/>
    </row>
    <row r="45" spans="1:256" ht="33">
      <c r="A45" s="31">
        <v>3</v>
      </c>
      <c r="B45" s="32" t="s">
        <v>47</v>
      </c>
      <c r="C45" s="33"/>
      <c r="D45" s="34"/>
      <c r="E45" s="36"/>
      <c r="F45" s="35">
        <f t="shared" si="0"/>
        <v>0</v>
      </c>
      <c r="IV45" s="5"/>
    </row>
    <row r="46" spans="1:256" ht="49.5">
      <c r="A46" s="37" t="s">
        <v>48</v>
      </c>
      <c r="B46" s="32" t="s">
        <v>49</v>
      </c>
      <c r="C46" s="38" t="s">
        <v>43</v>
      </c>
      <c r="D46" s="34">
        <v>1</v>
      </c>
      <c r="E46" s="39"/>
      <c r="F46" s="35">
        <f t="shared" si="0"/>
        <v>0</v>
      </c>
      <c r="IV46" s="5"/>
    </row>
    <row r="47" spans="1:256" ht="16.5">
      <c r="A47" s="37"/>
      <c r="B47" s="32" t="s">
        <v>345</v>
      </c>
      <c r="C47" s="38"/>
      <c r="D47" s="34"/>
      <c r="E47" s="39"/>
      <c r="F47" s="35">
        <f t="shared" si="0"/>
        <v>0</v>
      </c>
      <c r="IV47" s="5"/>
    </row>
    <row r="48" spans="1:256" ht="16.5">
      <c r="A48" s="37" t="s">
        <v>50</v>
      </c>
      <c r="B48" s="32" t="s">
        <v>51</v>
      </c>
      <c r="C48" s="38"/>
      <c r="D48" s="34"/>
      <c r="E48" s="39"/>
      <c r="F48" s="35">
        <f t="shared" si="0"/>
        <v>0</v>
      </c>
      <c r="IV48" s="5"/>
    </row>
    <row r="49" spans="1:256" ht="16.5">
      <c r="A49" s="37"/>
      <c r="B49" s="32" t="s">
        <v>345</v>
      </c>
      <c r="C49" s="38" t="s">
        <v>43</v>
      </c>
      <c r="D49" s="34">
        <v>1</v>
      </c>
      <c r="E49" s="39"/>
      <c r="F49" s="35">
        <f t="shared" si="0"/>
        <v>0</v>
      </c>
      <c r="IV49" s="5"/>
    </row>
    <row r="50" spans="1:256" ht="33">
      <c r="A50" s="37">
        <v>4</v>
      </c>
      <c r="B50" s="32" t="s">
        <v>52</v>
      </c>
      <c r="C50" s="38"/>
      <c r="D50" s="34"/>
      <c r="E50" s="39"/>
      <c r="F50" s="35">
        <f t="shared" si="0"/>
        <v>0</v>
      </c>
      <c r="IV50" s="5"/>
    </row>
    <row r="51" spans="1:256" ht="16.5">
      <c r="A51" s="37" t="s">
        <v>53</v>
      </c>
      <c r="B51" s="32" t="s">
        <v>54</v>
      </c>
      <c r="C51" s="38" t="s">
        <v>55</v>
      </c>
      <c r="D51" s="34">
        <v>12</v>
      </c>
      <c r="E51" s="39"/>
      <c r="F51" s="35">
        <f t="shared" si="0"/>
        <v>0</v>
      </c>
      <c r="IV51" s="5"/>
    </row>
    <row r="52" spans="1:256" ht="16.5">
      <c r="A52" s="37" t="s">
        <v>56</v>
      </c>
      <c r="B52" s="32" t="s">
        <v>57</v>
      </c>
      <c r="C52" s="38" t="s">
        <v>55</v>
      </c>
      <c r="D52" s="34">
        <v>2</v>
      </c>
      <c r="E52" s="39"/>
      <c r="F52" s="35">
        <f t="shared" si="0"/>
        <v>0</v>
      </c>
      <c r="IV52" s="5"/>
    </row>
    <row r="53" spans="1:256" ht="16.5">
      <c r="A53" s="40"/>
      <c r="B53" s="41" t="s">
        <v>58</v>
      </c>
      <c r="C53" s="42"/>
      <c r="D53" s="43"/>
      <c r="E53" s="43"/>
      <c r="F53" s="44">
        <f>SUM(F40:F52)</f>
        <v>0</v>
      </c>
      <c r="IV53" s="5"/>
    </row>
    <row r="54" spans="1:5" s="5" customFormat="1" ht="16.5">
      <c r="A54" s="1"/>
      <c r="B54" s="45"/>
      <c r="C54" s="3"/>
      <c r="D54" s="4"/>
      <c r="E54" s="4"/>
    </row>
    <row r="55" spans="1:256" ht="16.5">
      <c r="A55" s="28" t="s">
        <v>18</v>
      </c>
      <c r="B55" s="29" t="s">
        <v>19</v>
      </c>
      <c r="C55" s="23"/>
      <c r="D55" s="24"/>
      <c r="E55" s="24"/>
      <c r="F55" s="25"/>
      <c r="IV55" s="5"/>
    </row>
    <row r="56" spans="1:6" ht="82.5">
      <c r="A56" s="46" t="s">
        <v>59</v>
      </c>
      <c r="B56" s="18" t="s">
        <v>60</v>
      </c>
      <c r="C56" s="2"/>
      <c r="D56" s="2"/>
      <c r="E56" s="2"/>
      <c r="F56" s="2"/>
    </row>
    <row r="57" spans="1:6" ht="66">
      <c r="A57" s="47"/>
      <c r="B57" s="48" t="s">
        <v>61</v>
      </c>
      <c r="C57" s="2"/>
      <c r="D57" s="2"/>
      <c r="E57" s="2"/>
      <c r="F57" s="2"/>
    </row>
    <row r="58" spans="1:6" ht="16.5">
      <c r="A58" s="47">
        <v>1</v>
      </c>
      <c r="B58" s="32" t="s">
        <v>62</v>
      </c>
      <c r="C58" s="2"/>
      <c r="D58" s="2"/>
      <c r="E58" s="2"/>
      <c r="F58" s="2"/>
    </row>
    <row r="59" spans="1:6" ht="66">
      <c r="A59" s="37" t="s">
        <v>63</v>
      </c>
      <c r="B59" s="32" t="s">
        <v>64</v>
      </c>
      <c r="C59" s="38" t="s">
        <v>65</v>
      </c>
      <c r="D59" s="34">
        <v>19</v>
      </c>
      <c r="E59" s="39"/>
      <c r="F59" s="35">
        <f aca="true" t="shared" si="1" ref="F59:F73">E59*D59</f>
        <v>0</v>
      </c>
    </row>
    <row r="60" spans="1:6" ht="66">
      <c r="A60" s="37" t="s">
        <v>66</v>
      </c>
      <c r="B60" s="32" t="s">
        <v>67</v>
      </c>
      <c r="C60" s="38"/>
      <c r="D60" s="34"/>
      <c r="E60" s="39"/>
      <c r="F60" s="35">
        <f t="shared" si="1"/>
        <v>0</v>
      </c>
    </row>
    <row r="61" spans="1:6" ht="16.5">
      <c r="A61" s="37" t="s">
        <v>68</v>
      </c>
      <c r="B61" s="32" t="s">
        <v>69</v>
      </c>
      <c r="C61" s="38" t="s">
        <v>55</v>
      </c>
      <c r="D61" s="34">
        <v>8</v>
      </c>
      <c r="E61" s="39"/>
      <c r="F61" s="35">
        <f t="shared" si="1"/>
        <v>0</v>
      </c>
    </row>
    <row r="62" spans="1:6" ht="16.5">
      <c r="A62" s="37" t="s">
        <v>70</v>
      </c>
      <c r="B62" s="32" t="s">
        <v>71</v>
      </c>
      <c r="C62" s="38" t="s">
        <v>55</v>
      </c>
      <c r="D62" s="34">
        <v>8</v>
      </c>
      <c r="E62" s="39"/>
      <c r="F62" s="35">
        <f t="shared" si="1"/>
        <v>0</v>
      </c>
    </row>
    <row r="63" spans="1:6" ht="16.5">
      <c r="A63" s="37" t="s">
        <v>72</v>
      </c>
      <c r="B63" s="32" t="s">
        <v>73</v>
      </c>
      <c r="C63" s="38" t="s">
        <v>55</v>
      </c>
      <c r="D63" s="34">
        <v>8</v>
      </c>
      <c r="E63" s="39"/>
      <c r="F63" s="35">
        <f t="shared" si="1"/>
        <v>0</v>
      </c>
    </row>
    <row r="64" spans="1:6" ht="16.5">
      <c r="A64" s="37">
        <v>2</v>
      </c>
      <c r="B64" s="32" t="s">
        <v>74</v>
      </c>
      <c r="C64" s="38"/>
      <c r="D64" s="34"/>
      <c r="E64" s="39"/>
      <c r="F64" s="35">
        <f t="shared" si="1"/>
        <v>0</v>
      </c>
    </row>
    <row r="65" spans="1:6" ht="49.5">
      <c r="A65" s="37" t="s">
        <v>75</v>
      </c>
      <c r="B65" s="32" t="s">
        <v>76</v>
      </c>
      <c r="C65" s="38" t="s">
        <v>77</v>
      </c>
      <c r="D65" s="34">
        <v>9</v>
      </c>
      <c r="E65" s="39"/>
      <c r="F65" s="35">
        <f t="shared" si="1"/>
        <v>0</v>
      </c>
    </row>
    <row r="66" spans="1:6" ht="16.5">
      <c r="A66" s="37" t="s">
        <v>78</v>
      </c>
      <c r="B66" s="32" t="s">
        <v>79</v>
      </c>
      <c r="C66" s="38" t="s">
        <v>77</v>
      </c>
      <c r="D66" s="34">
        <v>28</v>
      </c>
      <c r="E66" s="39"/>
      <c r="F66" s="35">
        <f t="shared" si="1"/>
        <v>0</v>
      </c>
    </row>
    <row r="67" spans="1:6" ht="16.5">
      <c r="A67" s="37" t="s">
        <v>80</v>
      </c>
      <c r="B67" s="32" t="s">
        <v>81</v>
      </c>
      <c r="C67" s="38" t="s">
        <v>77</v>
      </c>
      <c r="D67" s="34">
        <v>28</v>
      </c>
      <c r="E67" s="39"/>
      <c r="F67" s="35">
        <f t="shared" si="1"/>
        <v>0</v>
      </c>
    </row>
    <row r="68" spans="1:6" ht="49.5">
      <c r="A68" s="37" t="s">
        <v>82</v>
      </c>
      <c r="B68" s="32" t="s">
        <v>83</v>
      </c>
      <c r="C68" s="38" t="s">
        <v>77</v>
      </c>
      <c r="D68" s="34">
        <v>8</v>
      </c>
      <c r="E68" s="39"/>
      <c r="F68" s="35">
        <f t="shared" si="1"/>
        <v>0</v>
      </c>
    </row>
    <row r="69" spans="1:6" ht="66">
      <c r="A69" s="37" t="s">
        <v>84</v>
      </c>
      <c r="B69" s="32" t="s">
        <v>85</v>
      </c>
      <c r="C69" s="38" t="s">
        <v>65</v>
      </c>
      <c r="D69" s="34">
        <v>30</v>
      </c>
      <c r="E69" s="39"/>
      <c r="F69" s="35">
        <f t="shared" si="1"/>
        <v>0</v>
      </c>
    </row>
    <row r="70" spans="1:6" ht="33">
      <c r="A70" s="37">
        <v>3</v>
      </c>
      <c r="B70" s="49" t="s">
        <v>86</v>
      </c>
      <c r="C70" s="45"/>
      <c r="D70" s="45"/>
      <c r="E70" s="45"/>
      <c r="F70" s="35">
        <f t="shared" si="1"/>
        <v>0</v>
      </c>
    </row>
    <row r="71" spans="1:6" ht="16.5">
      <c r="A71" s="1" t="s">
        <v>48</v>
      </c>
      <c r="B71" s="49" t="s">
        <v>87</v>
      </c>
      <c r="C71" s="50" t="s">
        <v>88</v>
      </c>
      <c r="D71" s="51">
        <v>20</v>
      </c>
      <c r="E71" s="51"/>
      <c r="F71" s="35">
        <f t="shared" si="1"/>
        <v>0</v>
      </c>
    </row>
    <row r="72" spans="1:6" ht="16.5">
      <c r="A72" s="1" t="s">
        <v>50</v>
      </c>
      <c r="B72" s="49" t="s">
        <v>89</v>
      </c>
      <c r="C72" s="50" t="s">
        <v>88</v>
      </c>
      <c r="D72" s="51">
        <v>10</v>
      </c>
      <c r="E72" s="51"/>
      <c r="F72" s="35">
        <f t="shared" si="1"/>
        <v>0</v>
      </c>
    </row>
    <row r="73" spans="1:6" ht="16.5">
      <c r="A73" s="1">
        <v>4</v>
      </c>
      <c r="B73" s="49" t="s">
        <v>90</v>
      </c>
      <c r="C73" s="38"/>
      <c r="D73" s="52">
        <v>0.1</v>
      </c>
      <c r="E73" s="39">
        <f>SUM(F59:F72)</f>
        <v>0</v>
      </c>
      <c r="F73" s="35">
        <f t="shared" si="1"/>
        <v>0</v>
      </c>
    </row>
    <row r="74" spans="1:6" ht="33">
      <c r="A74" s="40"/>
      <c r="B74" s="53" t="s">
        <v>91</v>
      </c>
      <c r="C74" s="42"/>
      <c r="D74" s="43"/>
      <c r="E74" s="54"/>
      <c r="F74" s="27">
        <f>SUM(F59:F73)</f>
        <v>0</v>
      </c>
    </row>
    <row r="75" spans="1:6" s="5" customFormat="1" ht="16.5">
      <c r="A75" s="47"/>
      <c r="B75" s="55"/>
      <c r="C75" s="50"/>
      <c r="D75" s="51"/>
      <c r="E75" s="51"/>
      <c r="F75" s="35">
        <f aca="true" t="shared" si="2" ref="F75:F97">E75*D75</f>
        <v>0</v>
      </c>
    </row>
    <row r="76" spans="1:6" ht="16.5">
      <c r="A76" s="28" t="s">
        <v>20</v>
      </c>
      <c r="B76" s="29" t="s">
        <v>92</v>
      </c>
      <c r="C76" s="23"/>
      <c r="D76" s="24"/>
      <c r="E76" s="56"/>
      <c r="F76" s="35">
        <f t="shared" si="2"/>
        <v>0</v>
      </c>
    </row>
    <row r="77" spans="1:6" ht="49.5">
      <c r="A77" s="1">
        <v>1</v>
      </c>
      <c r="B77" s="2" t="s">
        <v>93</v>
      </c>
      <c r="C77" s="3" t="s">
        <v>65</v>
      </c>
      <c r="D77" s="4">
        <v>19</v>
      </c>
      <c r="E77" s="51"/>
      <c r="F77" s="35">
        <f t="shared" si="2"/>
        <v>0</v>
      </c>
    </row>
    <row r="78" spans="1:6" ht="82.5">
      <c r="A78" s="1">
        <v>2</v>
      </c>
      <c r="B78" s="2" t="s">
        <v>94</v>
      </c>
      <c r="C78" s="3" t="s">
        <v>65</v>
      </c>
      <c r="D78" s="4">
        <v>5</v>
      </c>
      <c r="E78" s="51"/>
      <c r="F78" s="35">
        <f t="shared" si="2"/>
        <v>0</v>
      </c>
    </row>
    <row r="79" spans="1:6" ht="33">
      <c r="A79" s="1">
        <v>3</v>
      </c>
      <c r="B79" s="2" t="s">
        <v>95</v>
      </c>
      <c r="C79" s="3" t="s">
        <v>55</v>
      </c>
      <c r="D79" s="4">
        <v>20</v>
      </c>
      <c r="E79" s="51"/>
      <c r="F79" s="35">
        <f t="shared" si="2"/>
        <v>0</v>
      </c>
    </row>
    <row r="80" spans="1:6" ht="66">
      <c r="A80" s="1">
        <v>4</v>
      </c>
      <c r="B80" s="2" t="s">
        <v>96</v>
      </c>
      <c r="C80" s="3" t="s">
        <v>43</v>
      </c>
      <c r="D80" s="4">
        <v>1</v>
      </c>
      <c r="E80" s="51"/>
      <c r="F80" s="35">
        <f t="shared" si="2"/>
        <v>0</v>
      </c>
    </row>
    <row r="81" spans="2:6" ht="16.5">
      <c r="B81" s="32" t="s">
        <v>345</v>
      </c>
      <c r="E81" s="51"/>
      <c r="F81" s="35">
        <f t="shared" si="2"/>
        <v>0</v>
      </c>
    </row>
    <row r="82" spans="1:6" ht="16.5">
      <c r="A82" s="1">
        <v>5</v>
      </c>
      <c r="B82" s="49" t="s">
        <v>97</v>
      </c>
      <c r="C82" s="50"/>
      <c r="D82" s="51"/>
      <c r="E82" s="51"/>
      <c r="F82" s="35">
        <f t="shared" si="2"/>
        <v>0</v>
      </c>
    </row>
    <row r="83" spans="1:6" ht="16.5">
      <c r="A83" s="1" t="s">
        <v>98</v>
      </c>
      <c r="B83" s="49" t="s">
        <v>99</v>
      </c>
      <c r="C83" s="50" t="s">
        <v>88</v>
      </c>
      <c r="D83" s="51">
        <v>20</v>
      </c>
      <c r="E83" s="51"/>
      <c r="F83" s="35">
        <f t="shared" si="2"/>
        <v>0</v>
      </c>
    </row>
    <row r="84" spans="1:6" ht="16.5">
      <c r="A84" s="1" t="s">
        <v>100</v>
      </c>
      <c r="B84" s="49" t="s">
        <v>101</v>
      </c>
      <c r="C84" s="50" t="s">
        <v>88</v>
      </c>
      <c r="D84" s="51">
        <v>10</v>
      </c>
      <c r="E84" s="51"/>
      <c r="F84" s="35">
        <f t="shared" si="2"/>
        <v>0</v>
      </c>
    </row>
    <row r="85" spans="1:6" ht="33">
      <c r="A85" s="1">
        <v>6</v>
      </c>
      <c r="B85" s="49" t="s">
        <v>102</v>
      </c>
      <c r="C85" s="50"/>
      <c r="D85" s="51"/>
      <c r="E85" s="51"/>
      <c r="F85" s="35">
        <f t="shared" si="2"/>
        <v>0</v>
      </c>
    </row>
    <row r="86" spans="1:6" ht="16.5">
      <c r="A86" s="1" t="s">
        <v>103</v>
      </c>
      <c r="B86" s="49" t="s">
        <v>104</v>
      </c>
      <c r="C86" s="50"/>
      <c r="D86" s="51"/>
      <c r="E86" s="51"/>
      <c r="F86" s="35">
        <f t="shared" si="2"/>
        <v>0</v>
      </c>
    </row>
    <row r="87" spans="1:6" ht="16.5">
      <c r="A87" s="1" t="s">
        <v>105</v>
      </c>
      <c r="B87" s="49" t="s">
        <v>106</v>
      </c>
      <c r="C87" s="50" t="s">
        <v>65</v>
      </c>
      <c r="D87" s="51">
        <v>45</v>
      </c>
      <c r="E87" s="51"/>
      <c r="F87" s="35">
        <f t="shared" si="2"/>
        <v>0</v>
      </c>
    </row>
    <row r="88" spans="1:6" ht="16.5">
      <c r="A88" s="1" t="s">
        <v>107</v>
      </c>
      <c r="B88" s="49" t="s">
        <v>108</v>
      </c>
      <c r="C88" s="50" t="s">
        <v>65</v>
      </c>
      <c r="D88" s="51">
        <v>45</v>
      </c>
      <c r="E88" s="51"/>
      <c r="F88" s="35">
        <f t="shared" si="2"/>
        <v>0</v>
      </c>
    </row>
    <row r="89" spans="2:6" ht="33">
      <c r="B89" s="2" t="s">
        <v>109</v>
      </c>
      <c r="C89" s="50"/>
      <c r="D89" s="51"/>
      <c r="E89" s="51"/>
      <c r="F89" s="35">
        <f t="shared" si="2"/>
        <v>0</v>
      </c>
    </row>
    <row r="90" spans="1:6" ht="33">
      <c r="A90" s="1">
        <v>7</v>
      </c>
      <c r="B90" s="49" t="s">
        <v>114</v>
      </c>
      <c r="C90" s="50"/>
      <c r="D90" s="51"/>
      <c r="E90" s="51"/>
      <c r="F90" s="35">
        <f t="shared" si="2"/>
        <v>0</v>
      </c>
    </row>
    <row r="91" spans="1:6" ht="33">
      <c r="A91" s="1" t="s">
        <v>115</v>
      </c>
      <c r="B91" s="49" t="s">
        <v>116</v>
      </c>
      <c r="C91" s="50" t="s">
        <v>65</v>
      </c>
      <c r="D91" s="51">
        <v>12</v>
      </c>
      <c r="E91" s="51"/>
      <c r="F91" s="35">
        <f t="shared" si="2"/>
        <v>0</v>
      </c>
    </row>
    <row r="92" spans="1:6" ht="16.5">
      <c r="A92" s="1" t="s">
        <v>117</v>
      </c>
      <c r="B92" s="49" t="s">
        <v>118</v>
      </c>
      <c r="C92" s="50" t="s">
        <v>65</v>
      </c>
      <c r="D92" s="51">
        <v>12</v>
      </c>
      <c r="E92" s="51"/>
      <c r="F92" s="35">
        <f t="shared" si="2"/>
        <v>0</v>
      </c>
    </row>
    <row r="93" spans="2:6" ht="16.5">
      <c r="B93" s="49" t="s">
        <v>119</v>
      </c>
      <c r="C93" s="50"/>
      <c r="D93" s="51"/>
      <c r="E93" s="51"/>
      <c r="F93" s="35">
        <f t="shared" si="2"/>
        <v>0</v>
      </c>
    </row>
    <row r="94" spans="2:6" ht="33">
      <c r="B94" s="49" t="s">
        <v>120</v>
      </c>
      <c r="C94" s="50"/>
      <c r="D94" s="51"/>
      <c r="E94" s="51"/>
      <c r="F94" s="35">
        <f t="shared" si="2"/>
        <v>0</v>
      </c>
    </row>
    <row r="95" spans="1:6" ht="33">
      <c r="A95" s="1" t="s">
        <v>121</v>
      </c>
      <c r="B95" s="49" t="s">
        <v>122</v>
      </c>
      <c r="C95" s="50" t="s">
        <v>65</v>
      </c>
      <c r="D95" s="51">
        <v>12</v>
      </c>
      <c r="E95" s="51"/>
      <c r="F95" s="35">
        <f t="shared" si="2"/>
        <v>0</v>
      </c>
    </row>
    <row r="96" spans="2:6" ht="99">
      <c r="B96" s="2" t="s">
        <v>123</v>
      </c>
      <c r="C96" s="50"/>
      <c r="D96" s="51"/>
      <c r="E96" s="51"/>
      <c r="F96" s="35">
        <f t="shared" si="2"/>
        <v>0</v>
      </c>
    </row>
    <row r="97" spans="1:6" ht="16.5">
      <c r="A97" s="1">
        <v>8</v>
      </c>
      <c r="B97" s="49" t="s">
        <v>90</v>
      </c>
      <c r="C97" s="38"/>
      <c r="D97" s="52">
        <v>0.1</v>
      </c>
      <c r="E97" s="39">
        <f>SUM(F77:F96)</f>
        <v>0</v>
      </c>
      <c r="F97" s="35">
        <f t="shared" si="2"/>
        <v>0</v>
      </c>
    </row>
    <row r="98" spans="1:255" ht="16.5">
      <c r="A98" s="12"/>
      <c r="B98" s="13" t="s">
        <v>124</v>
      </c>
      <c r="C98" s="14"/>
      <c r="D98" s="15"/>
      <c r="E98" s="57"/>
      <c r="F98" s="27">
        <f>SUM(F75:F97)</f>
        <v>0</v>
      </c>
      <c r="HW98" s="58"/>
      <c r="HX98" s="58"/>
      <c r="HY98" s="58"/>
      <c r="HZ98" s="58"/>
      <c r="IA98" s="58"/>
      <c r="IB98" s="58"/>
      <c r="IC98" s="58"/>
      <c r="ID98" s="58"/>
      <c r="IE98" s="58"/>
      <c r="IF98" s="58"/>
      <c r="IG98" s="58"/>
      <c r="IH98" s="58"/>
      <c r="II98" s="58"/>
      <c r="IJ98" s="58"/>
      <c r="IK98" s="58"/>
      <c r="IL98" s="58"/>
      <c r="IM98" s="58"/>
      <c r="IN98" s="58"/>
      <c r="IO98" s="58"/>
      <c r="IP98" s="58"/>
      <c r="IQ98" s="58"/>
      <c r="IR98" s="58"/>
      <c r="IS98" s="58"/>
      <c r="IT98" s="58"/>
      <c r="IU98" s="58"/>
    </row>
    <row r="99" spans="1:5" s="5" customFormat="1" ht="16.5">
      <c r="A99" s="1"/>
      <c r="B99" s="2"/>
      <c r="C99" s="3"/>
      <c r="D99" s="59"/>
      <c r="E99" s="51"/>
    </row>
    <row r="100" spans="1:5" ht="16.5">
      <c r="A100" s="17" t="s">
        <v>22</v>
      </c>
      <c r="B100" s="18" t="s">
        <v>23</v>
      </c>
      <c r="E100" s="51"/>
    </row>
    <row r="101" spans="2:6" ht="99">
      <c r="B101" s="18" t="s">
        <v>125</v>
      </c>
      <c r="C101" s="45"/>
      <c r="D101" s="45"/>
      <c r="E101" s="45"/>
      <c r="F101" s="45"/>
    </row>
    <row r="102" spans="2:6" ht="66">
      <c r="B102" s="18" t="s">
        <v>126</v>
      </c>
      <c r="C102" s="45"/>
      <c r="D102" s="45"/>
      <c r="E102" s="45"/>
      <c r="F102" s="45"/>
    </row>
    <row r="103" spans="2:6" ht="132">
      <c r="B103" s="18" t="s">
        <v>127</v>
      </c>
      <c r="C103" s="45"/>
      <c r="D103" s="45"/>
      <c r="E103" s="45"/>
      <c r="F103" s="45"/>
    </row>
    <row r="104" spans="2:6" ht="66">
      <c r="B104" s="48" t="s">
        <v>61</v>
      </c>
      <c r="C104" s="45"/>
      <c r="D104" s="45"/>
      <c r="E104" s="45"/>
      <c r="F104" s="45"/>
    </row>
    <row r="105" spans="1:6" ht="49.5">
      <c r="A105" s="1">
        <v>1</v>
      </c>
      <c r="B105" s="2" t="s">
        <v>346</v>
      </c>
      <c r="C105" s="45"/>
      <c r="D105" s="45"/>
      <c r="E105" s="45"/>
      <c r="F105" s="45"/>
    </row>
    <row r="106" spans="1:6" ht="148.5">
      <c r="A106" s="1" t="s">
        <v>63</v>
      </c>
      <c r="B106" s="2" t="s">
        <v>129</v>
      </c>
      <c r="C106" s="45"/>
      <c r="D106" s="45"/>
      <c r="E106" s="45"/>
      <c r="F106" s="45"/>
    </row>
    <row r="107" spans="1:6" ht="16.5">
      <c r="A107" s="1" t="s">
        <v>130</v>
      </c>
      <c r="B107" s="2" t="s">
        <v>131</v>
      </c>
      <c r="C107" s="3" t="s">
        <v>43</v>
      </c>
      <c r="D107" s="4">
        <v>2</v>
      </c>
      <c r="E107" s="51"/>
      <c r="F107" s="5">
        <f aca="true" t="shared" si="3" ref="F107:F133">E107*D107</f>
        <v>0</v>
      </c>
    </row>
    <row r="108" spans="1:6" ht="33">
      <c r="A108" s="60" t="s">
        <v>132</v>
      </c>
      <c r="B108" s="61" t="s">
        <v>133</v>
      </c>
      <c r="C108" s="62" t="s">
        <v>43</v>
      </c>
      <c r="D108" s="63">
        <v>2</v>
      </c>
      <c r="E108" s="64"/>
      <c r="F108" s="65"/>
    </row>
    <row r="109" spans="1:6" ht="66">
      <c r="A109" s="1" t="s">
        <v>66</v>
      </c>
      <c r="B109" s="2" t="s">
        <v>134</v>
      </c>
      <c r="C109" s="3" t="s">
        <v>43</v>
      </c>
      <c r="D109" s="4">
        <v>2</v>
      </c>
      <c r="E109" s="51"/>
      <c r="F109" s="35">
        <f t="shared" si="3"/>
        <v>0</v>
      </c>
    </row>
    <row r="110" spans="1:6" ht="16.5">
      <c r="A110" s="1" t="s">
        <v>135</v>
      </c>
      <c r="B110" s="2" t="s">
        <v>136</v>
      </c>
      <c r="C110" s="45"/>
      <c r="D110" s="45"/>
      <c r="E110" s="45"/>
      <c r="F110" s="35">
        <f t="shared" si="3"/>
        <v>0</v>
      </c>
    </row>
    <row r="111" spans="1:6" ht="49.5">
      <c r="A111" s="1" t="s">
        <v>137</v>
      </c>
      <c r="B111" s="2" t="s">
        <v>138</v>
      </c>
      <c r="C111" s="3" t="s">
        <v>43</v>
      </c>
      <c r="D111" s="4">
        <v>2</v>
      </c>
      <c r="E111" s="51"/>
      <c r="F111" s="35">
        <f t="shared" si="3"/>
        <v>0</v>
      </c>
    </row>
    <row r="112" spans="1:6" ht="49.5">
      <c r="A112" s="1" t="s">
        <v>139</v>
      </c>
      <c r="B112" s="2" t="s">
        <v>140</v>
      </c>
      <c r="C112" s="3" t="s">
        <v>43</v>
      </c>
      <c r="D112" s="4">
        <v>2</v>
      </c>
      <c r="E112" s="51"/>
      <c r="F112" s="35">
        <f t="shared" si="3"/>
        <v>0</v>
      </c>
    </row>
    <row r="113" spans="1:6" ht="49.5">
      <c r="A113" s="1">
        <v>2</v>
      </c>
      <c r="B113" s="2" t="s">
        <v>347</v>
      </c>
      <c r="E113" s="51"/>
      <c r="F113" s="35">
        <f t="shared" si="3"/>
        <v>0</v>
      </c>
    </row>
    <row r="114" spans="1:6" ht="148.5">
      <c r="A114" s="1" t="s">
        <v>75</v>
      </c>
      <c r="B114" s="2" t="s">
        <v>129</v>
      </c>
      <c r="C114" s="45"/>
      <c r="D114" s="45"/>
      <c r="E114" s="45"/>
      <c r="F114" s="35">
        <f t="shared" si="3"/>
        <v>0</v>
      </c>
    </row>
    <row r="115" spans="1:6" ht="16.5">
      <c r="A115" s="1" t="s">
        <v>142</v>
      </c>
      <c r="B115" s="2" t="s">
        <v>131</v>
      </c>
      <c r="C115" s="3" t="s">
        <v>43</v>
      </c>
      <c r="D115" s="4">
        <v>8</v>
      </c>
      <c r="E115" s="51"/>
      <c r="F115" s="35">
        <f t="shared" si="3"/>
        <v>0</v>
      </c>
    </row>
    <row r="116" spans="1:6" ht="33">
      <c r="A116" s="60" t="s">
        <v>143</v>
      </c>
      <c r="B116" s="61" t="s">
        <v>133</v>
      </c>
      <c r="C116" s="62" t="s">
        <v>43</v>
      </c>
      <c r="D116" s="63">
        <v>8</v>
      </c>
      <c r="E116" s="64"/>
      <c r="F116" s="65"/>
    </row>
    <row r="117" spans="1:6" ht="66">
      <c r="A117" s="1" t="s">
        <v>144</v>
      </c>
      <c r="B117" s="2" t="s">
        <v>145</v>
      </c>
      <c r="C117" s="3" t="s">
        <v>43</v>
      </c>
      <c r="D117" s="4">
        <v>8</v>
      </c>
      <c r="E117" s="51"/>
      <c r="F117" s="35">
        <f t="shared" si="3"/>
        <v>0</v>
      </c>
    </row>
    <row r="118" spans="1:6" ht="16.5">
      <c r="A118" s="1" t="s">
        <v>80</v>
      </c>
      <c r="B118" s="2" t="s">
        <v>146</v>
      </c>
      <c r="E118" s="51"/>
      <c r="F118" s="35">
        <f t="shared" si="3"/>
        <v>0</v>
      </c>
    </row>
    <row r="119" spans="1:6" ht="33">
      <c r="A119" s="1" t="s">
        <v>147</v>
      </c>
      <c r="B119" s="2" t="s">
        <v>148</v>
      </c>
      <c r="C119" s="3" t="s">
        <v>65</v>
      </c>
      <c r="D119" s="4">
        <v>2</v>
      </c>
      <c r="E119" s="51"/>
      <c r="F119" s="35">
        <f t="shared" si="3"/>
        <v>0</v>
      </c>
    </row>
    <row r="120" spans="1:6" ht="16.5">
      <c r="A120" s="1" t="s">
        <v>149</v>
      </c>
      <c r="B120" s="2" t="s">
        <v>150</v>
      </c>
      <c r="C120" s="3" t="s">
        <v>151</v>
      </c>
      <c r="D120" s="4">
        <v>20</v>
      </c>
      <c r="E120" s="51"/>
      <c r="F120" s="35">
        <f t="shared" si="3"/>
        <v>0</v>
      </c>
    </row>
    <row r="121" spans="1:6" ht="16.5">
      <c r="A121" s="1" t="s">
        <v>82</v>
      </c>
      <c r="B121" s="2" t="s">
        <v>152</v>
      </c>
      <c r="C121" s="45"/>
      <c r="D121" s="45"/>
      <c r="E121" s="45"/>
      <c r="F121" s="35">
        <f t="shared" si="3"/>
        <v>0</v>
      </c>
    </row>
    <row r="122" spans="1:6" ht="49.5">
      <c r="A122" s="1" t="s">
        <v>153</v>
      </c>
      <c r="B122" s="2" t="s">
        <v>138</v>
      </c>
      <c r="C122" s="3" t="s">
        <v>43</v>
      </c>
      <c r="D122" s="4">
        <v>8</v>
      </c>
      <c r="E122" s="51"/>
      <c r="F122" s="35">
        <f t="shared" si="3"/>
        <v>0</v>
      </c>
    </row>
    <row r="123" spans="1:6" ht="49.5">
      <c r="A123" s="1" t="s">
        <v>154</v>
      </c>
      <c r="B123" s="2" t="s">
        <v>140</v>
      </c>
      <c r="C123" s="3" t="s">
        <v>43</v>
      </c>
      <c r="D123" s="4">
        <v>8</v>
      </c>
      <c r="E123" s="51"/>
      <c r="F123" s="35">
        <f t="shared" si="3"/>
        <v>0</v>
      </c>
    </row>
    <row r="124" spans="1:6" ht="49.5">
      <c r="A124" s="1">
        <v>3</v>
      </c>
      <c r="B124" s="2" t="s">
        <v>348</v>
      </c>
      <c r="E124" s="51"/>
      <c r="F124" s="35">
        <f t="shared" si="3"/>
        <v>0</v>
      </c>
    </row>
    <row r="125" spans="1:6" ht="82.5">
      <c r="A125" s="1" t="s">
        <v>48</v>
      </c>
      <c r="B125" s="2" t="s">
        <v>349</v>
      </c>
      <c r="C125" s="3" t="s">
        <v>43</v>
      </c>
      <c r="D125" s="4">
        <v>4</v>
      </c>
      <c r="E125" s="51"/>
      <c r="F125" s="35">
        <f t="shared" si="3"/>
        <v>0</v>
      </c>
    </row>
    <row r="126" spans="1:6" ht="66">
      <c r="A126" s="1" t="s">
        <v>50</v>
      </c>
      <c r="B126" s="2" t="s">
        <v>145</v>
      </c>
      <c r="C126" s="3" t="s">
        <v>43</v>
      </c>
      <c r="D126" s="4">
        <v>4</v>
      </c>
      <c r="E126" s="51"/>
      <c r="F126" s="35">
        <f t="shared" si="3"/>
        <v>0</v>
      </c>
    </row>
    <row r="127" spans="1:6" ht="16.5">
      <c r="A127" s="1" t="s">
        <v>185</v>
      </c>
      <c r="B127" s="2" t="s">
        <v>146</v>
      </c>
      <c r="E127" s="51"/>
      <c r="F127" s="35">
        <f t="shared" si="3"/>
        <v>0</v>
      </c>
    </row>
    <row r="128" spans="1:6" ht="33">
      <c r="A128" s="1" t="s">
        <v>350</v>
      </c>
      <c r="B128" s="2" t="s">
        <v>148</v>
      </c>
      <c r="C128" s="3" t="s">
        <v>65</v>
      </c>
      <c r="D128" s="4">
        <v>2</v>
      </c>
      <c r="E128" s="51"/>
      <c r="F128" s="35">
        <f t="shared" si="3"/>
        <v>0</v>
      </c>
    </row>
    <row r="129" spans="1:6" ht="16.5">
      <c r="A129" s="1" t="s">
        <v>351</v>
      </c>
      <c r="B129" s="2" t="s">
        <v>150</v>
      </c>
      <c r="C129" s="3" t="s">
        <v>151</v>
      </c>
      <c r="D129" s="4">
        <v>12</v>
      </c>
      <c r="E129" s="51"/>
      <c r="F129" s="35">
        <f t="shared" si="3"/>
        <v>0</v>
      </c>
    </row>
    <row r="130" spans="1:6" ht="16.5">
      <c r="A130" s="1" t="s">
        <v>186</v>
      </c>
      <c r="B130" s="2" t="s">
        <v>152</v>
      </c>
      <c r="C130" s="45"/>
      <c r="D130" s="45"/>
      <c r="E130" s="45"/>
      <c r="F130" s="35">
        <f t="shared" si="3"/>
        <v>0</v>
      </c>
    </row>
    <row r="131" spans="1:6" ht="49.5">
      <c r="A131" s="1" t="s">
        <v>352</v>
      </c>
      <c r="B131" s="2" t="s">
        <v>138</v>
      </c>
      <c r="C131" s="3" t="s">
        <v>43</v>
      </c>
      <c r="D131" s="4">
        <v>4</v>
      </c>
      <c r="E131" s="51"/>
      <c r="F131" s="35">
        <f t="shared" si="3"/>
        <v>0</v>
      </c>
    </row>
    <row r="132" spans="1:6" ht="49.5">
      <c r="A132" s="1" t="s">
        <v>353</v>
      </c>
      <c r="B132" s="2" t="s">
        <v>140</v>
      </c>
      <c r="C132" s="3" t="s">
        <v>43</v>
      </c>
      <c r="D132" s="4">
        <v>4</v>
      </c>
      <c r="E132" s="51"/>
      <c r="F132" s="35">
        <f t="shared" si="3"/>
        <v>0</v>
      </c>
    </row>
    <row r="133" spans="1:6" ht="16.5">
      <c r="A133" s="1">
        <v>4</v>
      </c>
      <c r="B133" s="49" t="s">
        <v>90</v>
      </c>
      <c r="C133" s="38"/>
      <c r="D133" s="52">
        <v>0.05</v>
      </c>
      <c r="E133" s="39">
        <f>SUM(F100:F132)</f>
        <v>0</v>
      </c>
      <c r="F133" s="35">
        <f t="shared" si="3"/>
        <v>0</v>
      </c>
    </row>
    <row r="134" spans="1:6" ht="16.5">
      <c r="A134" s="12"/>
      <c r="B134" s="13" t="s">
        <v>159</v>
      </c>
      <c r="C134" s="14"/>
      <c r="D134" s="15"/>
      <c r="E134" s="57"/>
      <c r="F134" s="27">
        <f>SUM(F107:F133)</f>
        <v>0</v>
      </c>
    </row>
    <row r="135" ht="16.5">
      <c r="E135" s="51"/>
    </row>
    <row r="136" spans="1:5" ht="16.5">
      <c r="A136" s="17" t="s">
        <v>24</v>
      </c>
      <c r="B136" s="18" t="s">
        <v>25</v>
      </c>
      <c r="E136" s="51"/>
    </row>
    <row r="137" spans="1:5" ht="132">
      <c r="A137" s="17" t="s">
        <v>59</v>
      </c>
      <c r="B137" s="18" t="s">
        <v>127</v>
      </c>
      <c r="E137" s="51"/>
    </row>
    <row r="138" spans="2:5" ht="66">
      <c r="B138" s="48" t="s">
        <v>61</v>
      </c>
      <c r="E138" s="51"/>
    </row>
    <row r="139" spans="1:5" ht="82.5">
      <c r="A139" s="1">
        <v>1</v>
      </c>
      <c r="B139" s="32" t="s">
        <v>354</v>
      </c>
      <c r="E139" s="51"/>
    </row>
    <row r="140" spans="1:6" ht="49.5">
      <c r="A140" s="1" t="s">
        <v>63</v>
      </c>
      <c r="B140" s="2" t="s">
        <v>355</v>
      </c>
      <c r="C140" s="3" t="s">
        <v>43</v>
      </c>
      <c r="D140" s="4">
        <v>1</v>
      </c>
      <c r="E140" s="51"/>
      <c r="F140" s="35">
        <f aca="true" t="shared" si="4" ref="F140:F150">E140*D140</f>
        <v>0</v>
      </c>
    </row>
    <row r="141" spans="1:6" ht="49.5">
      <c r="A141" s="1" t="s">
        <v>162</v>
      </c>
      <c r="B141" s="2" t="s">
        <v>163</v>
      </c>
      <c r="E141" s="51"/>
      <c r="F141" s="35">
        <f t="shared" si="4"/>
        <v>0</v>
      </c>
    </row>
    <row r="142" spans="1:6" ht="16.5">
      <c r="A142" s="1" t="s">
        <v>68</v>
      </c>
      <c r="B142" s="2" t="s">
        <v>164</v>
      </c>
      <c r="C142" s="3" t="s">
        <v>65</v>
      </c>
      <c r="D142" s="4">
        <v>5</v>
      </c>
      <c r="E142" s="51"/>
      <c r="F142" s="35">
        <f t="shared" si="4"/>
        <v>0</v>
      </c>
    </row>
    <row r="143" spans="1:6" ht="16.5">
      <c r="A143" s="1" t="s">
        <v>70</v>
      </c>
      <c r="B143" s="2" t="s">
        <v>165</v>
      </c>
      <c r="C143" s="3" t="s">
        <v>151</v>
      </c>
      <c r="D143" s="4">
        <v>15</v>
      </c>
      <c r="E143" s="51"/>
      <c r="F143" s="35">
        <f t="shared" si="4"/>
        <v>0</v>
      </c>
    </row>
    <row r="144" spans="1:6" ht="16.5">
      <c r="A144" s="1" t="s">
        <v>72</v>
      </c>
      <c r="B144" s="2" t="s">
        <v>166</v>
      </c>
      <c r="C144" s="3" t="s">
        <v>55</v>
      </c>
      <c r="D144" s="4">
        <v>2</v>
      </c>
      <c r="E144" s="51"/>
      <c r="F144" s="35">
        <f t="shared" si="4"/>
        <v>0</v>
      </c>
    </row>
    <row r="145" spans="1:6" ht="16.5">
      <c r="A145" s="1" t="s">
        <v>356</v>
      </c>
      <c r="B145" s="2" t="s">
        <v>357</v>
      </c>
      <c r="C145" s="3" t="s">
        <v>151</v>
      </c>
      <c r="D145" s="4">
        <v>11</v>
      </c>
      <c r="E145" s="51"/>
      <c r="F145" s="35">
        <f t="shared" si="4"/>
        <v>0</v>
      </c>
    </row>
    <row r="146" spans="1:6" ht="49.5">
      <c r="A146" s="1" t="s">
        <v>78</v>
      </c>
      <c r="B146" s="2" t="s">
        <v>167</v>
      </c>
      <c r="E146" s="51"/>
      <c r="F146" s="35">
        <f t="shared" si="4"/>
        <v>0</v>
      </c>
    </row>
    <row r="147" spans="1:6" ht="16.5">
      <c r="A147" s="1" t="s">
        <v>168</v>
      </c>
      <c r="B147" s="2" t="s">
        <v>164</v>
      </c>
      <c r="C147" s="3" t="s">
        <v>65</v>
      </c>
      <c r="D147" s="4">
        <v>5</v>
      </c>
      <c r="E147" s="51"/>
      <c r="F147" s="35">
        <f t="shared" si="4"/>
        <v>0</v>
      </c>
    </row>
    <row r="148" spans="1:6" ht="16.5">
      <c r="A148" s="1" t="s">
        <v>169</v>
      </c>
      <c r="B148" s="2" t="s">
        <v>165</v>
      </c>
      <c r="C148" s="3" t="s">
        <v>151</v>
      </c>
      <c r="D148" s="4">
        <v>15</v>
      </c>
      <c r="E148" s="51"/>
      <c r="F148" s="35">
        <f t="shared" si="4"/>
        <v>0</v>
      </c>
    </row>
    <row r="149" spans="1:6" ht="16.5">
      <c r="A149" s="1" t="s">
        <v>170</v>
      </c>
      <c r="B149" s="2" t="s">
        <v>166</v>
      </c>
      <c r="C149" s="3" t="s">
        <v>55</v>
      </c>
      <c r="D149" s="4">
        <v>2</v>
      </c>
      <c r="E149" s="51"/>
      <c r="F149" s="35">
        <f t="shared" si="4"/>
        <v>0</v>
      </c>
    </row>
    <row r="150" spans="1:6" ht="16.5">
      <c r="A150" s="1" t="s">
        <v>358</v>
      </c>
      <c r="B150" s="2" t="s">
        <v>357</v>
      </c>
      <c r="C150" s="3" t="s">
        <v>151</v>
      </c>
      <c r="D150" s="4">
        <v>11</v>
      </c>
      <c r="E150" s="51"/>
      <c r="F150" s="35">
        <f t="shared" si="4"/>
        <v>0</v>
      </c>
    </row>
    <row r="151" spans="1:256" s="25" customFormat="1" ht="16.5">
      <c r="A151" s="12"/>
      <c r="B151" s="13" t="s">
        <v>171</v>
      </c>
      <c r="C151" s="14"/>
      <c r="D151" s="15"/>
      <c r="E151" s="57"/>
      <c r="F151" s="27">
        <f>SUM(F140:F150)</f>
        <v>0</v>
      </c>
      <c r="HW151" s="84"/>
      <c r="HX151" s="84"/>
      <c r="HY151" s="84"/>
      <c r="HZ151" s="84"/>
      <c r="IA151" s="84"/>
      <c r="IB151" s="84"/>
      <c r="IC151" s="84"/>
      <c r="ID151" s="84"/>
      <c r="IE151" s="84"/>
      <c r="IF151" s="84"/>
      <c r="IG151" s="84"/>
      <c r="IH151" s="84"/>
      <c r="II151" s="84"/>
      <c r="IJ151" s="84"/>
      <c r="IK151" s="84"/>
      <c r="IL151" s="84"/>
      <c r="IM151" s="84"/>
      <c r="IN151" s="84"/>
      <c r="IO151" s="84"/>
      <c r="IP151" s="84"/>
      <c r="IQ151" s="84"/>
      <c r="IR151" s="84"/>
      <c r="IS151" s="84"/>
      <c r="IT151" s="84"/>
      <c r="IU151" s="84"/>
      <c r="IV151" s="84"/>
    </row>
    <row r="153" spans="1:5" ht="16.5">
      <c r="A153" s="17" t="s">
        <v>26</v>
      </c>
      <c r="B153" s="18" t="s">
        <v>337</v>
      </c>
      <c r="E153" s="51"/>
    </row>
    <row r="154" spans="1:5" ht="16.5">
      <c r="A154" s="1">
        <v>1</v>
      </c>
      <c r="B154" s="2" t="s">
        <v>172</v>
      </c>
      <c r="E154" s="51"/>
    </row>
    <row r="155" spans="1:6" ht="99">
      <c r="A155" s="1" t="s">
        <v>63</v>
      </c>
      <c r="B155" s="2" t="s">
        <v>173</v>
      </c>
      <c r="C155" s="3" t="s">
        <v>65</v>
      </c>
      <c r="D155" s="4">
        <v>7</v>
      </c>
      <c r="E155" s="51"/>
      <c r="F155" s="35">
        <f aca="true" t="shared" si="5" ref="F155:F197">E155*D155</f>
        <v>0</v>
      </c>
    </row>
    <row r="156" spans="1:6" ht="82.5">
      <c r="A156" s="1" t="s">
        <v>162</v>
      </c>
      <c r="B156" s="2" t="s">
        <v>174</v>
      </c>
      <c r="C156" s="3" t="s">
        <v>65</v>
      </c>
      <c r="D156" s="4">
        <v>3</v>
      </c>
      <c r="E156" s="51"/>
      <c r="F156" s="35">
        <f t="shared" si="5"/>
        <v>0</v>
      </c>
    </row>
    <row r="157" spans="1:6" ht="49.5">
      <c r="A157" s="1" t="s">
        <v>135</v>
      </c>
      <c r="B157" s="2" t="s">
        <v>193</v>
      </c>
      <c r="C157" s="3" t="s">
        <v>65</v>
      </c>
      <c r="D157" s="4">
        <v>0.3</v>
      </c>
      <c r="E157" s="51"/>
      <c r="F157" s="35">
        <f t="shared" si="5"/>
        <v>0</v>
      </c>
    </row>
    <row r="158" spans="1:6" ht="16.5">
      <c r="A158" s="1">
        <v>2</v>
      </c>
      <c r="B158" s="2" t="s">
        <v>359</v>
      </c>
      <c r="E158" s="51"/>
      <c r="F158" s="35">
        <f t="shared" si="5"/>
        <v>0</v>
      </c>
    </row>
    <row r="159" spans="1:6" ht="99">
      <c r="A159" s="1" t="s">
        <v>75</v>
      </c>
      <c r="B159" s="2" t="s">
        <v>173</v>
      </c>
      <c r="C159" s="3" t="s">
        <v>65</v>
      </c>
      <c r="D159" s="4">
        <v>4.5</v>
      </c>
      <c r="E159" s="51"/>
      <c r="F159" s="35">
        <f t="shared" si="5"/>
        <v>0</v>
      </c>
    </row>
    <row r="160" spans="1:6" ht="33">
      <c r="A160" s="1" t="s">
        <v>144</v>
      </c>
      <c r="B160" s="2" t="s">
        <v>222</v>
      </c>
      <c r="C160" s="3" t="s">
        <v>65</v>
      </c>
      <c r="D160" s="4">
        <v>4.5</v>
      </c>
      <c r="E160" s="51"/>
      <c r="F160" s="35">
        <f t="shared" si="5"/>
        <v>0</v>
      </c>
    </row>
    <row r="161" spans="1:6" ht="148.5">
      <c r="A161" s="1" t="s">
        <v>80</v>
      </c>
      <c r="B161" s="2" t="s">
        <v>177</v>
      </c>
      <c r="C161" s="3" t="s">
        <v>65</v>
      </c>
      <c r="D161" s="4">
        <v>0.2</v>
      </c>
      <c r="E161" s="51"/>
      <c r="F161" s="35">
        <f t="shared" si="5"/>
        <v>0</v>
      </c>
    </row>
    <row r="162" spans="1:6" ht="82.5">
      <c r="A162" s="1" t="s">
        <v>82</v>
      </c>
      <c r="B162" s="2" t="s">
        <v>174</v>
      </c>
      <c r="C162" s="3" t="s">
        <v>65</v>
      </c>
      <c r="D162" s="4">
        <v>1</v>
      </c>
      <c r="E162" s="51"/>
      <c r="F162" s="35">
        <f t="shared" si="5"/>
        <v>0</v>
      </c>
    </row>
    <row r="163" spans="1:6" ht="115.5">
      <c r="A163" s="1" t="s">
        <v>181</v>
      </c>
      <c r="B163" s="2" t="s">
        <v>178</v>
      </c>
      <c r="C163" s="3" t="s">
        <v>65</v>
      </c>
      <c r="D163" s="4">
        <v>1</v>
      </c>
      <c r="E163" s="51"/>
      <c r="F163" s="35">
        <f t="shared" si="5"/>
        <v>0</v>
      </c>
    </row>
    <row r="164" spans="1:6" ht="82.5">
      <c r="A164" s="1" t="s">
        <v>252</v>
      </c>
      <c r="B164" s="2" t="s">
        <v>360</v>
      </c>
      <c r="C164" s="3" t="s">
        <v>180</v>
      </c>
      <c r="D164" s="4">
        <v>3</v>
      </c>
      <c r="E164" s="51"/>
      <c r="F164" s="35">
        <f t="shared" si="5"/>
        <v>0</v>
      </c>
    </row>
    <row r="165" spans="1:6" ht="16.5">
      <c r="A165" s="1">
        <v>3</v>
      </c>
      <c r="B165" s="2" t="s">
        <v>361</v>
      </c>
      <c r="E165" s="51"/>
      <c r="F165" s="35">
        <f t="shared" si="5"/>
        <v>0</v>
      </c>
    </row>
    <row r="166" spans="1:6" ht="99">
      <c r="A166" s="1" t="s">
        <v>48</v>
      </c>
      <c r="B166" s="2" t="s">
        <v>173</v>
      </c>
      <c r="C166" s="3" t="s">
        <v>65</v>
      </c>
      <c r="D166" s="4">
        <v>5.7</v>
      </c>
      <c r="E166" s="51"/>
      <c r="F166" s="35">
        <f t="shared" si="5"/>
        <v>0</v>
      </c>
    </row>
    <row r="167" spans="1:6" ht="148.5">
      <c r="A167" s="1" t="s">
        <v>50</v>
      </c>
      <c r="B167" s="2" t="s">
        <v>177</v>
      </c>
      <c r="C167" s="3" t="s">
        <v>65</v>
      </c>
      <c r="D167" s="4">
        <v>1</v>
      </c>
      <c r="E167" s="51"/>
      <c r="F167" s="35">
        <f t="shared" si="5"/>
        <v>0</v>
      </c>
    </row>
    <row r="168" spans="1:6" ht="115.5">
      <c r="A168" s="1" t="s">
        <v>185</v>
      </c>
      <c r="B168" s="2" t="s">
        <v>178</v>
      </c>
      <c r="C168" s="3" t="s">
        <v>65</v>
      </c>
      <c r="D168" s="4">
        <v>1</v>
      </c>
      <c r="E168" s="51"/>
      <c r="F168" s="35">
        <f t="shared" si="5"/>
        <v>0</v>
      </c>
    </row>
    <row r="169" spans="1:6" ht="82.5">
      <c r="A169" s="1" t="s">
        <v>186</v>
      </c>
      <c r="B169" s="2" t="s">
        <v>360</v>
      </c>
      <c r="C169" s="3" t="s">
        <v>180</v>
      </c>
      <c r="D169" s="4">
        <v>2</v>
      </c>
      <c r="E169" s="51"/>
      <c r="F169" s="35">
        <f t="shared" si="5"/>
        <v>0</v>
      </c>
    </row>
    <row r="170" spans="1:6" ht="16.5">
      <c r="A170" s="1" t="s">
        <v>188</v>
      </c>
      <c r="B170" s="2" t="s">
        <v>362</v>
      </c>
      <c r="C170" s="3" t="s">
        <v>180</v>
      </c>
      <c r="D170" s="4">
        <v>5</v>
      </c>
      <c r="E170" s="51"/>
      <c r="F170" s="35">
        <f t="shared" si="5"/>
        <v>0</v>
      </c>
    </row>
    <row r="171" spans="1:6" ht="16.5">
      <c r="A171" s="1">
        <v>4</v>
      </c>
      <c r="B171" s="2" t="s">
        <v>363</v>
      </c>
      <c r="E171" s="51"/>
      <c r="F171" s="35">
        <f t="shared" si="5"/>
        <v>0</v>
      </c>
    </row>
    <row r="172" spans="1:6" ht="82.5">
      <c r="A172" s="1" t="s">
        <v>53</v>
      </c>
      <c r="B172" s="2" t="s">
        <v>364</v>
      </c>
      <c r="C172" s="3" t="s">
        <v>65</v>
      </c>
      <c r="D172" s="4">
        <v>5</v>
      </c>
      <c r="E172" s="51"/>
      <c r="F172" s="35">
        <f t="shared" si="5"/>
        <v>0</v>
      </c>
    </row>
    <row r="173" spans="1:6" ht="33">
      <c r="A173" s="1" t="s">
        <v>56</v>
      </c>
      <c r="B173" s="2" t="s">
        <v>222</v>
      </c>
      <c r="C173" s="3" t="s">
        <v>65</v>
      </c>
      <c r="D173" s="4">
        <v>5</v>
      </c>
      <c r="E173" s="51"/>
      <c r="F173" s="35">
        <f t="shared" si="5"/>
        <v>0</v>
      </c>
    </row>
    <row r="174" spans="1:6" ht="115.5">
      <c r="A174" s="1" t="s">
        <v>192</v>
      </c>
      <c r="B174" s="2" t="s">
        <v>178</v>
      </c>
      <c r="C174" s="3" t="s">
        <v>65</v>
      </c>
      <c r="D174" s="4">
        <v>0.5</v>
      </c>
      <c r="E174" s="51"/>
      <c r="F174" s="35">
        <f t="shared" si="5"/>
        <v>0</v>
      </c>
    </row>
    <row r="175" spans="1:6" ht="16.5">
      <c r="A175" s="1" t="s">
        <v>194</v>
      </c>
      <c r="B175" s="2" t="s">
        <v>365</v>
      </c>
      <c r="C175" s="3" t="s">
        <v>55</v>
      </c>
      <c r="D175" s="4">
        <v>2</v>
      </c>
      <c r="E175" s="51"/>
      <c r="F175" s="35">
        <f t="shared" si="5"/>
        <v>0</v>
      </c>
    </row>
    <row r="176" spans="1:6" ht="99">
      <c r="A176" s="1" t="s">
        <v>195</v>
      </c>
      <c r="B176" s="2" t="s">
        <v>182</v>
      </c>
      <c r="C176" s="3" t="s">
        <v>180</v>
      </c>
      <c r="D176" s="4">
        <v>12</v>
      </c>
      <c r="E176" s="51"/>
      <c r="F176" s="35">
        <f t="shared" si="5"/>
        <v>0</v>
      </c>
    </row>
    <row r="177" spans="1:6" ht="16.5">
      <c r="A177" s="1">
        <v>5</v>
      </c>
      <c r="B177" s="2" t="s">
        <v>366</v>
      </c>
      <c r="E177" s="51"/>
      <c r="F177" s="35">
        <f t="shared" si="5"/>
        <v>0</v>
      </c>
    </row>
    <row r="178" spans="1:6" ht="99">
      <c r="A178" s="1" t="s">
        <v>98</v>
      </c>
      <c r="B178" s="2" t="s">
        <v>173</v>
      </c>
      <c r="C178" s="3" t="s">
        <v>65</v>
      </c>
      <c r="D178" s="4">
        <v>3.6</v>
      </c>
      <c r="E178" s="51"/>
      <c r="F178" s="35">
        <f t="shared" si="5"/>
        <v>0</v>
      </c>
    </row>
    <row r="179" spans="1:6" ht="33">
      <c r="A179" s="1" t="s">
        <v>100</v>
      </c>
      <c r="B179" s="2" t="s">
        <v>222</v>
      </c>
      <c r="C179" s="3" t="s">
        <v>65</v>
      </c>
      <c r="D179" s="4">
        <v>3.6</v>
      </c>
      <c r="E179" s="51"/>
      <c r="F179" s="35">
        <f t="shared" si="5"/>
        <v>0</v>
      </c>
    </row>
    <row r="180" spans="1:6" ht="115.5">
      <c r="A180" s="1" t="s">
        <v>198</v>
      </c>
      <c r="B180" s="2" t="s">
        <v>178</v>
      </c>
      <c r="C180" s="3" t="s">
        <v>65</v>
      </c>
      <c r="D180" s="4">
        <v>2</v>
      </c>
      <c r="E180" s="51"/>
      <c r="F180" s="35">
        <f t="shared" si="5"/>
        <v>0</v>
      </c>
    </row>
    <row r="181" spans="1:6" ht="49.5">
      <c r="A181" s="1" t="s">
        <v>200</v>
      </c>
      <c r="B181" s="2" t="s">
        <v>264</v>
      </c>
      <c r="C181" s="3" t="s">
        <v>55</v>
      </c>
      <c r="D181" s="4">
        <v>2</v>
      </c>
      <c r="E181" s="51"/>
      <c r="F181" s="35">
        <f t="shared" si="5"/>
        <v>0</v>
      </c>
    </row>
    <row r="182" spans="1:6" ht="99">
      <c r="A182" s="1" t="s">
        <v>202</v>
      </c>
      <c r="B182" s="2" t="s">
        <v>182</v>
      </c>
      <c r="C182" s="3" t="s">
        <v>180</v>
      </c>
      <c r="D182" s="4">
        <v>10</v>
      </c>
      <c r="E182" s="51"/>
      <c r="F182" s="35">
        <f t="shared" si="5"/>
        <v>0</v>
      </c>
    </row>
    <row r="183" spans="1:6" ht="16.5">
      <c r="A183" s="1">
        <v>6</v>
      </c>
      <c r="B183" s="2" t="s">
        <v>367</v>
      </c>
      <c r="E183" s="51"/>
      <c r="F183" s="35">
        <f t="shared" si="5"/>
        <v>0</v>
      </c>
    </row>
    <row r="184" spans="1:6" ht="99">
      <c r="A184" s="1" t="s">
        <v>207</v>
      </c>
      <c r="B184" s="2" t="s">
        <v>173</v>
      </c>
      <c r="C184" s="3" t="s">
        <v>65</v>
      </c>
      <c r="D184" s="4">
        <v>0.8</v>
      </c>
      <c r="E184" s="51"/>
      <c r="F184" s="35">
        <f t="shared" si="5"/>
        <v>0</v>
      </c>
    </row>
    <row r="185" spans="1:6" ht="33">
      <c r="A185" s="1" t="s">
        <v>110</v>
      </c>
      <c r="B185" s="2" t="s">
        <v>222</v>
      </c>
      <c r="C185" s="3" t="s">
        <v>65</v>
      </c>
      <c r="D185" s="4">
        <v>0.8</v>
      </c>
      <c r="E185" s="51"/>
      <c r="F185" s="35">
        <f t="shared" si="5"/>
        <v>0</v>
      </c>
    </row>
    <row r="186" spans="1:6" ht="82.5">
      <c r="A186" s="1" t="s">
        <v>208</v>
      </c>
      <c r="B186" s="2" t="s">
        <v>174</v>
      </c>
      <c r="C186" s="3" t="s">
        <v>65</v>
      </c>
      <c r="D186" s="4">
        <v>0.8</v>
      </c>
      <c r="E186" s="51"/>
      <c r="F186" s="35">
        <f t="shared" si="5"/>
        <v>0</v>
      </c>
    </row>
    <row r="187" spans="1:6" ht="99">
      <c r="A187" s="1" t="s">
        <v>209</v>
      </c>
      <c r="B187" s="2" t="s">
        <v>182</v>
      </c>
      <c r="C187" s="3" t="s">
        <v>180</v>
      </c>
      <c r="D187" s="4">
        <v>4</v>
      </c>
      <c r="E187" s="51"/>
      <c r="F187" s="35">
        <f t="shared" si="5"/>
        <v>0</v>
      </c>
    </row>
    <row r="188" spans="1:6" ht="16.5">
      <c r="A188" s="1">
        <v>7</v>
      </c>
      <c r="B188" s="2" t="s">
        <v>368</v>
      </c>
      <c r="E188" s="51"/>
      <c r="F188" s="35">
        <f t="shared" si="5"/>
        <v>0</v>
      </c>
    </row>
    <row r="189" spans="1:6" ht="99">
      <c r="A189" s="1" t="s">
        <v>115</v>
      </c>
      <c r="B189" s="2" t="s">
        <v>173</v>
      </c>
      <c r="C189" s="3" t="s">
        <v>65</v>
      </c>
      <c r="D189" s="4">
        <v>1.7</v>
      </c>
      <c r="E189" s="51"/>
      <c r="F189" s="35">
        <f t="shared" si="5"/>
        <v>0</v>
      </c>
    </row>
    <row r="190" spans="1:6" ht="82.5">
      <c r="A190" s="1" t="s">
        <v>117</v>
      </c>
      <c r="B190" s="2" t="s">
        <v>369</v>
      </c>
      <c r="C190" s="3" t="s">
        <v>65</v>
      </c>
      <c r="D190" s="4">
        <v>1</v>
      </c>
      <c r="E190" s="51"/>
      <c r="F190" s="35">
        <f t="shared" si="5"/>
        <v>0</v>
      </c>
    </row>
    <row r="191" spans="1:6" ht="16.5">
      <c r="A191" s="1" t="s">
        <v>121</v>
      </c>
      <c r="B191" s="2" t="s">
        <v>370</v>
      </c>
      <c r="C191" s="3" t="s">
        <v>65</v>
      </c>
      <c r="D191" s="4">
        <v>1</v>
      </c>
      <c r="E191" s="51"/>
      <c r="F191" s="35">
        <f t="shared" si="5"/>
        <v>0</v>
      </c>
    </row>
    <row r="192" spans="1:6" ht="16.5">
      <c r="A192" s="1" t="s">
        <v>215</v>
      </c>
      <c r="B192" s="2" t="s">
        <v>362</v>
      </c>
      <c r="C192" s="3" t="s">
        <v>180</v>
      </c>
      <c r="D192" s="4">
        <v>2</v>
      </c>
      <c r="E192" s="51"/>
      <c r="F192" s="35">
        <f t="shared" si="5"/>
        <v>0</v>
      </c>
    </row>
    <row r="193" spans="1:6" ht="16.5">
      <c r="A193" s="1">
        <v>8</v>
      </c>
      <c r="B193" s="2" t="s">
        <v>371</v>
      </c>
      <c r="E193" s="51"/>
      <c r="F193" s="35">
        <f t="shared" si="5"/>
        <v>0</v>
      </c>
    </row>
    <row r="194" spans="1:6" ht="99">
      <c r="A194" s="1" t="s">
        <v>220</v>
      </c>
      <c r="B194" s="2" t="s">
        <v>173</v>
      </c>
      <c r="C194" s="3" t="s">
        <v>65</v>
      </c>
      <c r="D194" s="4">
        <v>1</v>
      </c>
      <c r="E194" s="51"/>
      <c r="F194" s="35">
        <f t="shared" si="5"/>
        <v>0</v>
      </c>
    </row>
    <row r="195" spans="1:6" ht="82.5">
      <c r="A195" s="1" t="s">
        <v>221</v>
      </c>
      <c r="B195" s="2" t="s">
        <v>174</v>
      </c>
      <c r="C195" s="3" t="s">
        <v>65</v>
      </c>
      <c r="D195" s="4">
        <v>1</v>
      </c>
      <c r="E195" s="51"/>
      <c r="F195" s="35">
        <f t="shared" si="5"/>
        <v>0</v>
      </c>
    </row>
    <row r="196" spans="1:6" ht="33">
      <c r="A196" s="1" t="s">
        <v>223</v>
      </c>
      <c r="B196" s="2" t="s">
        <v>222</v>
      </c>
      <c r="C196" s="3" t="s">
        <v>65</v>
      </c>
      <c r="D196" s="4">
        <v>1</v>
      </c>
      <c r="E196" s="51"/>
      <c r="F196" s="35">
        <f t="shared" si="5"/>
        <v>0</v>
      </c>
    </row>
    <row r="197" spans="1:6" ht="99">
      <c r="A197" s="1" t="s">
        <v>372</v>
      </c>
      <c r="B197" s="2" t="s">
        <v>182</v>
      </c>
      <c r="C197" s="3" t="s">
        <v>180</v>
      </c>
      <c r="D197" s="4">
        <v>3</v>
      </c>
      <c r="E197" s="51"/>
      <c r="F197" s="35">
        <f t="shared" si="5"/>
        <v>0</v>
      </c>
    </row>
    <row r="198" spans="1:256" s="25" customFormat="1" ht="16.5">
      <c r="A198" s="12"/>
      <c r="B198" s="13" t="s">
        <v>373</v>
      </c>
      <c r="C198" s="14"/>
      <c r="D198" s="15"/>
      <c r="E198" s="57"/>
      <c r="F198" s="27">
        <f>SUM(F155:F197)</f>
        <v>0</v>
      </c>
      <c r="HW198" s="84"/>
      <c r="HX198" s="84"/>
      <c r="HY198" s="84"/>
      <c r="HZ198" s="84"/>
      <c r="IA198" s="84"/>
      <c r="IB198" s="84"/>
      <c r="IC198" s="84"/>
      <c r="ID198" s="84"/>
      <c r="IE198" s="84"/>
      <c r="IF198" s="84"/>
      <c r="IG198" s="84"/>
      <c r="IH198" s="84"/>
      <c r="II198" s="84"/>
      <c r="IJ198" s="84"/>
      <c r="IK198" s="84"/>
      <c r="IL198" s="84"/>
      <c r="IM198" s="84"/>
      <c r="IN198" s="84"/>
      <c r="IO198" s="84"/>
      <c r="IP198" s="84"/>
      <c r="IQ198" s="84"/>
      <c r="IR198" s="84"/>
      <c r="IS198" s="84"/>
      <c r="IT198" s="84"/>
      <c r="IU198" s="84"/>
      <c r="IV198" s="84"/>
    </row>
    <row r="199" ht="16.5">
      <c r="E199" s="51"/>
    </row>
    <row r="200" spans="1:5" ht="16.5">
      <c r="A200" s="17" t="s">
        <v>28</v>
      </c>
      <c r="B200" s="18" t="s">
        <v>374</v>
      </c>
      <c r="E200" s="51"/>
    </row>
    <row r="201" spans="1:5" ht="16.5">
      <c r="A201" s="1">
        <v>1</v>
      </c>
      <c r="B201" s="2" t="s">
        <v>247</v>
      </c>
      <c r="E201" s="51"/>
    </row>
    <row r="202" spans="1:6" ht="99">
      <c r="A202" s="1" t="s">
        <v>63</v>
      </c>
      <c r="B202" s="2" t="s">
        <v>173</v>
      </c>
      <c r="C202" s="3" t="s">
        <v>65</v>
      </c>
      <c r="D202" s="4">
        <v>10.1</v>
      </c>
      <c r="E202" s="51"/>
      <c r="F202" s="35">
        <f aca="true" t="shared" si="6" ref="F202:F220">E202*D202</f>
        <v>0</v>
      </c>
    </row>
    <row r="203" spans="1:6" ht="33">
      <c r="A203" s="1" t="s">
        <v>66</v>
      </c>
      <c r="B203" s="2" t="s">
        <v>222</v>
      </c>
      <c r="C203" s="3" t="s">
        <v>65</v>
      </c>
      <c r="D203" s="4">
        <v>5</v>
      </c>
      <c r="E203" s="51"/>
      <c r="F203" s="35">
        <f t="shared" si="6"/>
        <v>0</v>
      </c>
    </row>
    <row r="204" spans="1:6" ht="148.5">
      <c r="A204" s="1" t="s">
        <v>135</v>
      </c>
      <c r="B204" s="2" t="s">
        <v>177</v>
      </c>
      <c r="C204" s="3" t="s">
        <v>65</v>
      </c>
      <c r="D204" s="4">
        <v>5</v>
      </c>
      <c r="E204" s="51"/>
      <c r="F204" s="35">
        <f t="shared" si="6"/>
        <v>0</v>
      </c>
    </row>
    <row r="205" spans="1:6" ht="49.5">
      <c r="A205" s="1" t="s">
        <v>263</v>
      </c>
      <c r="B205" s="2" t="s">
        <v>264</v>
      </c>
      <c r="C205" s="3" t="s">
        <v>55</v>
      </c>
      <c r="D205" s="4">
        <v>4</v>
      </c>
      <c r="E205" s="51"/>
      <c r="F205" s="35">
        <f t="shared" si="6"/>
        <v>0</v>
      </c>
    </row>
    <row r="206" spans="1:6" ht="115.5">
      <c r="A206" s="1" t="s">
        <v>265</v>
      </c>
      <c r="B206" s="2" t="s">
        <v>178</v>
      </c>
      <c r="C206" s="3" t="s">
        <v>65</v>
      </c>
      <c r="D206" s="4">
        <v>0.2</v>
      </c>
      <c r="E206" s="51"/>
      <c r="F206" s="35">
        <f t="shared" si="6"/>
        <v>0</v>
      </c>
    </row>
    <row r="207" spans="1:6" ht="99">
      <c r="A207" s="1" t="s">
        <v>375</v>
      </c>
      <c r="B207" s="2" t="s">
        <v>182</v>
      </c>
      <c r="C207" s="3" t="s">
        <v>180</v>
      </c>
      <c r="D207" s="4">
        <v>14</v>
      </c>
      <c r="E207" s="51"/>
      <c r="F207" s="35">
        <f t="shared" si="6"/>
        <v>0</v>
      </c>
    </row>
    <row r="208" spans="1:6" ht="16.5">
      <c r="A208" s="1">
        <v>2</v>
      </c>
      <c r="B208" s="2" t="s">
        <v>376</v>
      </c>
      <c r="E208" s="51"/>
      <c r="F208" s="35">
        <f t="shared" si="6"/>
        <v>0</v>
      </c>
    </row>
    <row r="209" spans="1:6" ht="66">
      <c r="A209" s="1" t="s">
        <v>75</v>
      </c>
      <c r="B209" s="2" t="s">
        <v>197</v>
      </c>
      <c r="C209" s="3" t="s">
        <v>65</v>
      </c>
      <c r="D209" s="4">
        <v>4.3</v>
      </c>
      <c r="E209" s="51"/>
      <c r="F209" s="35">
        <f t="shared" si="6"/>
        <v>0</v>
      </c>
    </row>
    <row r="210" spans="1:6" ht="99">
      <c r="A210" s="1" t="s">
        <v>144</v>
      </c>
      <c r="B210" s="2" t="s">
        <v>377</v>
      </c>
      <c r="C210" s="3" t="s">
        <v>65</v>
      </c>
      <c r="D210" s="4">
        <v>4.3</v>
      </c>
      <c r="E210" s="51"/>
      <c r="F210" s="35">
        <f t="shared" si="6"/>
        <v>0</v>
      </c>
    </row>
    <row r="211" spans="1:6" ht="49.5">
      <c r="A211" s="1" t="s">
        <v>80</v>
      </c>
      <c r="B211" s="2" t="s">
        <v>230</v>
      </c>
      <c r="C211" s="3" t="s">
        <v>65</v>
      </c>
      <c r="D211" s="4">
        <v>1.5</v>
      </c>
      <c r="E211" s="51"/>
      <c r="F211" s="35">
        <f t="shared" si="6"/>
        <v>0</v>
      </c>
    </row>
    <row r="212" spans="1:6" ht="49.5">
      <c r="A212" s="1" t="s">
        <v>82</v>
      </c>
      <c r="B212" s="2" t="s">
        <v>216</v>
      </c>
      <c r="C212" s="3" t="s">
        <v>180</v>
      </c>
      <c r="D212" s="4">
        <v>5</v>
      </c>
      <c r="E212" s="51"/>
      <c r="F212" s="35">
        <f t="shared" si="6"/>
        <v>0</v>
      </c>
    </row>
    <row r="213" spans="1:6" ht="49.5">
      <c r="A213" s="1" t="s">
        <v>181</v>
      </c>
      <c r="B213" s="2" t="s">
        <v>378</v>
      </c>
      <c r="C213" s="3" t="s">
        <v>65</v>
      </c>
      <c r="D213" s="4">
        <v>4.3</v>
      </c>
      <c r="E213" s="51"/>
      <c r="F213" s="35">
        <f t="shared" si="6"/>
        <v>0</v>
      </c>
    </row>
    <row r="214" spans="1:6" ht="16.5">
      <c r="A214" s="1">
        <v>3</v>
      </c>
      <c r="B214" s="2" t="s">
        <v>379</v>
      </c>
      <c r="E214" s="51"/>
      <c r="F214" s="35">
        <f t="shared" si="6"/>
        <v>0</v>
      </c>
    </row>
    <row r="215" spans="1:6" ht="99">
      <c r="A215" s="1" t="s">
        <v>48</v>
      </c>
      <c r="B215" s="2" t="s">
        <v>173</v>
      </c>
      <c r="C215" s="3" t="s">
        <v>65</v>
      </c>
      <c r="D215" s="4">
        <v>1.7</v>
      </c>
      <c r="E215" s="51"/>
      <c r="F215" s="35">
        <f t="shared" si="6"/>
        <v>0</v>
      </c>
    </row>
    <row r="216" spans="1:6" ht="66">
      <c r="A216" s="1" t="s">
        <v>50</v>
      </c>
      <c r="B216" s="2" t="s">
        <v>197</v>
      </c>
      <c r="C216" s="3" t="s">
        <v>65</v>
      </c>
      <c r="D216" s="4">
        <v>2.4</v>
      </c>
      <c r="E216" s="51"/>
      <c r="F216" s="35">
        <f t="shared" si="6"/>
        <v>0</v>
      </c>
    </row>
    <row r="217" spans="1:6" ht="99">
      <c r="A217" s="1" t="s">
        <v>185</v>
      </c>
      <c r="B217" s="2" t="s">
        <v>377</v>
      </c>
      <c r="C217" s="3" t="s">
        <v>65</v>
      </c>
      <c r="D217" s="4">
        <v>2.4</v>
      </c>
      <c r="E217" s="51"/>
      <c r="F217" s="35">
        <f t="shared" si="6"/>
        <v>0</v>
      </c>
    </row>
    <row r="218" spans="1:6" ht="49.5">
      <c r="A218" s="1" t="s">
        <v>186</v>
      </c>
      <c r="B218" s="2" t="s">
        <v>230</v>
      </c>
      <c r="C218" s="3" t="s">
        <v>65</v>
      </c>
      <c r="D218" s="4">
        <v>2</v>
      </c>
      <c r="E218" s="51"/>
      <c r="F218" s="35">
        <f t="shared" si="6"/>
        <v>0</v>
      </c>
    </row>
    <row r="219" spans="1:6" ht="82.5">
      <c r="A219" s="1" t="s">
        <v>188</v>
      </c>
      <c r="B219" s="2" t="s">
        <v>179</v>
      </c>
      <c r="C219" s="3" t="s">
        <v>180</v>
      </c>
      <c r="D219" s="4">
        <v>3</v>
      </c>
      <c r="E219" s="51"/>
      <c r="F219" s="35">
        <f t="shared" si="6"/>
        <v>0</v>
      </c>
    </row>
    <row r="220" spans="1:6" ht="49.5">
      <c r="A220" s="1" t="s">
        <v>189</v>
      </c>
      <c r="B220" s="2" t="s">
        <v>378</v>
      </c>
      <c r="C220" s="3" t="s">
        <v>65</v>
      </c>
      <c r="D220" s="4">
        <v>2.4</v>
      </c>
      <c r="E220" s="51"/>
      <c r="F220" s="35">
        <f t="shared" si="6"/>
        <v>0</v>
      </c>
    </row>
    <row r="221" spans="1:6" ht="16.5">
      <c r="A221" s="7"/>
      <c r="B221" s="13" t="s">
        <v>380</v>
      </c>
      <c r="C221" s="9"/>
      <c r="D221" s="10"/>
      <c r="E221" s="66"/>
      <c r="F221" s="27">
        <f>SUM(F202:F220)</f>
        <v>0</v>
      </c>
    </row>
    <row r="223" spans="1:5" ht="16.5">
      <c r="A223" s="17" t="s">
        <v>339</v>
      </c>
      <c r="B223" s="18" t="s">
        <v>340</v>
      </c>
      <c r="E223" s="51"/>
    </row>
    <row r="224" spans="1:5" ht="16.5">
      <c r="A224" s="1">
        <v>1</v>
      </c>
      <c r="B224" s="2" t="s">
        <v>381</v>
      </c>
      <c r="E224" s="51"/>
    </row>
    <row r="225" spans="1:6" ht="99">
      <c r="A225" s="1" t="s">
        <v>63</v>
      </c>
      <c r="B225" s="2" t="s">
        <v>173</v>
      </c>
      <c r="C225" s="3" t="s">
        <v>65</v>
      </c>
      <c r="D225" s="4">
        <v>11.5</v>
      </c>
      <c r="E225" s="51"/>
      <c r="F225" s="35">
        <f aca="true" t="shared" si="7" ref="F225:F256">E225*D225</f>
        <v>0</v>
      </c>
    </row>
    <row r="226" spans="1:6" ht="82.5">
      <c r="A226" s="1" t="s">
        <v>162</v>
      </c>
      <c r="B226" s="2" t="s">
        <v>174</v>
      </c>
      <c r="C226" s="3" t="s">
        <v>65</v>
      </c>
      <c r="D226" s="4">
        <v>5</v>
      </c>
      <c r="E226" s="51"/>
      <c r="F226" s="35">
        <f t="shared" si="7"/>
        <v>0</v>
      </c>
    </row>
    <row r="227" spans="1:6" ht="33">
      <c r="A227" s="1" t="s">
        <v>135</v>
      </c>
      <c r="B227" s="2" t="s">
        <v>222</v>
      </c>
      <c r="C227" s="3" t="s">
        <v>65</v>
      </c>
      <c r="D227" s="4">
        <v>5</v>
      </c>
      <c r="E227" s="51"/>
      <c r="F227" s="35">
        <f t="shared" si="7"/>
        <v>0</v>
      </c>
    </row>
    <row r="228" spans="1:6" ht="49.5">
      <c r="A228" s="1" t="s">
        <v>263</v>
      </c>
      <c r="B228" s="2" t="s">
        <v>193</v>
      </c>
      <c r="C228" s="3" t="s">
        <v>65</v>
      </c>
      <c r="D228" s="4">
        <v>0.5</v>
      </c>
      <c r="E228" s="51"/>
      <c r="F228" s="35">
        <f t="shared" si="7"/>
        <v>0</v>
      </c>
    </row>
    <row r="229" spans="1:6" ht="16.5">
      <c r="A229" s="1">
        <v>2</v>
      </c>
      <c r="B229" s="2" t="s">
        <v>359</v>
      </c>
      <c r="E229" s="51"/>
      <c r="F229" s="35">
        <f t="shared" si="7"/>
        <v>0</v>
      </c>
    </row>
    <row r="230" spans="1:6" ht="99">
      <c r="A230" s="1" t="s">
        <v>75</v>
      </c>
      <c r="B230" s="2" t="s">
        <v>173</v>
      </c>
      <c r="C230" s="3" t="s">
        <v>65</v>
      </c>
      <c r="D230" s="4">
        <v>6.5</v>
      </c>
      <c r="E230" s="51"/>
      <c r="F230" s="35">
        <f t="shared" si="7"/>
        <v>0</v>
      </c>
    </row>
    <row r="231" spans="1:6" ht="33">
      <c r="A231" s="1" t="s">
        <v>144</v>
      </c>
      <c r="B231" s="2" t="s">
        <v>222</v>
      </c>
      <c r="C231" s="3" t="s">
        <v>65</v>
      </c>
      <c r="D231" s="4">
        <v>5</v>
      </c>
      <c r="E231" s="51"/>
      <c r="F231" s="35">
        <f t="shared" si="7"/>
        <v>0</v>
      </c>
    </row>
    <row r="232" spans="1:6" ht="148.5">
      <c r="A232" s="1" t="s">
        <v>80</v>
      </c>
      <c r="B232" s="2" t="s">
        <v>177</v>
      </c>
      <c r="C232" s="3" t="s">
        <v>65</v>
      </c>
      <c r="D232" s="4">
        <v>0.5</v>
      </c>
      <c r="E232" s="51"/>
      <c r="F232" s="35">
        <f t="shared" si="7"/>
        <v>0</v>
      </c>
    </row>
    <row r="233" spans="1:6" ht="115.5">
      <c r="A233" s="1" t="s">
        <v>82</v>
      </c>
      <c r="B233" s="2" t="s">
        <v>178</v>
      </c>
      <c r="C233" s="3" t="s">
        <v>65</v>
      </c>
      <c r="D233" s="4">
        <v>1</v>
      </c>
      <c r="E233" s="51"/>
      <c r="F233" s="35">
        <f t="shared" si="7"/>
        <v>0</v>
      </c>
    </row>
    <row r="234" spans="1:6" ht="82.5">
      <c r="A234" s="1" t="s">
        <v>181</v>
      </c>
      <c r="B234" s="2" t="s">
        <v>360</v>
      </c>
      <c r="C234" s="3" t="s">
        <v>180</v>
      </c>
      <c r="D234" s="4">
        <v>4</v>
      </c>
      <c r="E234" s="51"/>
      <c r="F234" s="35">
        <f t="shared" si="7"/>
        <v>0</v>
      </c>
    </row>
    <row r="235" spans="1:6" ht="16.5">
      <c r="A235" s="1">
        <v>3</v>
      </c>
      <c r="B235" s="2" t="s">
        <v>361</v>
      </c>
      <c r="E235" s="51"/>
      <c r="F235" s="35">
        <f t="shared" si="7"/>
        <v>0</v>
      </c>
    </row>
    <row r="236" spans="1:6" ht="99">
      <c r="A236" s="1" t="s">
        <v>48</v>
      </c>
      <c r="B236" s="2" t="s">
        <v>173</v>
      </c>
      <c r="C236" s="3" t="s">
        <v>65</v>
      </c>
      <c r="D236" s="4">
        <v>11.4</v>
      </c>
      <c r="E236" s="51"/>
      <c r="F236" s="35">
        <f t="shared" si="7"/>
        <v>0</v>
      </c>
    </row>
    <row r="237" spans="1:6" ht="33">
      <c r="A237" s="1" t="s">
        <v>50</v>
      </c>
      <c r="B237" s="2" t="s">
        <v>222</v>
      </c>
      <c r="C237" s="3" t="s">
        <v>65</v>
      </c>
      <c r="D237" s="4">
        <v>6</v>
      </c>
      <c r="E237" s="51"/>
      <c r="F237" s="35">
        <f t="shared" si="7"/>
        <v>0</v>
      </c>
    </row>
    <row r="238" spans="1:6" ht="115.5">
      <c r="A238" s="1" t="s">
        <v>185</v>
      </c>
      <c r="B238" s="2" t="s">
        <v>178</v>
      </c>
      <c r="C238" s="3" t="s">
        <v>65</v>
      </c>
      <c r="D238" s="4">
        <v>0.2</v>
      </c>
      <c r="E238" s="51"/>
      <c r="F238" s="35">
        <f t="shared" si="7"/>
        <v>0</v>
      </c>
    </row>
    <row r="239" spans="1:6" ht="82.5">
      <c r="A239" s="1" t="s">
        <v>186</v>
      </c>
      <c r="B239" s="2" t="s">
        <v>179</v>
      </c>
      <c r="C239" s="3" t="s">
        <v>180</v>
      </c>
      <c r="D239" s="4">
        <v>2</v>
      </c>
      <c r="E239" s="51"/>
      <c r="F239" s="35">
        <f t="shared" si="7"/>
        <v>0</v>
      </c>
    </row>
    <row r="240" spans="1:6" ht="99">
      <c r="A240" s="1" t="s">
        <v>188</v>
      </c>
      <c r="B240" s="2" t="s">
        <v>182</v>
      </c>
      <c r="C240" s="3" t="s">
        <v>180</v>
      </c>
      <c r="D240" s="4">
        <v>4</v>
      </c>
      <c r="E240" s="51"/>
      <c r="F240" s="35">
        <f t="shared" si="7"/>
        <v>0</v>
      </c>
    </row>
    <row r="241" spans="1:6" ht="16.5">
      <c r="A241" s="1">
        <v>4</v>
      </c>
      <c r="B241" s="2" t="s">
        <v>382</v>
      </c>
      <c r="E241" s="51"/>
      <c r="F241" s="35">
        <f t="shared" si="7"/>
        <v>0</v>
      </c>
    </row>
    <row r="242" spans="1:6" ht="99">
      <c r="A242" s="1" t="s">
        <v>53</v>
      </c>
      <c r="B242" s="2" t="s">
        <v>268</v>
      </c>
      <c r="C242" s="3" t="s">
        <v>65</v>
      </c>
      <c r="D242" s="4">
        <v>6.7</v>
      </c>
      <c r="E242" s="51"/>
      <c r="F242" s="35">
        <f t="shared" si="7"/>
        <v>0</v>
      </c>
    </row>
    <row r="243" spans="1:6" ht="33">
      <c r="A243" s="1" t="s">
        <v>56</v>
      </c>
      <c r="B243" s="2" t="s">
        <v>222</v>
      </c>
      <c r="C243" s="3" t="s">
        <v>65</v>
      </c>
      <c r="D243" s="4">
        <v>6.7</v>
      </c>
      <c r="E243" s="51"/>
      <c r="F243" s="35">
        <f t="shared" si="7"/>
        <v>0</v>
      </c>
    </row>
    <row r="244" spans="1:6" ht="115.5">
      <c r="A244" s="1" t="s">
        <v>192</v>
      </c>
      <c r="B244" s="2" t="s">
        <v>178</v>
      </c>
      <c r="C244" s="3" t="s">
        <v>65</v>
      </c>
      <c r="D244" s="4">
        <v>0.5</v>
      </c>
      <c r="E244" s="51"/>
      <c r="F244" s="35">
        <f t="shared" si="7"/>
        <v>0</v>
      </c>
    </row>
    <row r="245" spans="1:6" ht="49.5">
      <c r="A245" s="1" t="s">
        <v>194</v>
      </c>
      <c r="B245" s="2" t="s">
        <v>264</v>
      </c>
      <c r="C245" s="3" t="s">
        <v>55</v>
      </c>
      <c r="D245" s="4">
        <v>2</v>
      </c>
      <c r="E245" s="51"/>
      <c r="F245" s="35">
        <f t="shared" si="7"/>
        <v>0</v>
      </c>
    </row>
    <row r="246" spans="1:6" ht="99">
      <c r="A246" s="1" t="s">
        <v>195</v>
      </c>
      <c r="B246" s="2" t="s">
        <v>182</v>
      </c>
      <c r="C246" s="3" t="s">
        <v>180</v>
      </c>
      <c r="D246" s="4">
        <v>55</v>
      </c>
      <c r="E246" s="51"/>
      <c r="F246" s="35">
        <f t="shared" si="7"/>
        <v>0</v>
      </c>
    </row>
    <row r="247" spans="1:6" ht="16.5">
      <c r="A247" s="1">
        <v>5</v>
      </c>
      <c r="B247" s="2" t="s">
        <v>366</v>
      </c>
      <c r="E247" s="51"/>
      <c r="F247" s="35">
        <f t="shared" si="7"/>
        <v>0</v>
      </c>
    </row>
    <row r="248" spans="1:6" ht="99">
      <c r="A248" s="1" t="s">
        <v>98</v>
      </c>
      <c r="B248" s="2" t="s">
        <v>173</v>
      </c>
      <c r="C248" s="3" t="s">
        <v>65</v>
      </c>
      <c r="D248" s="4">
        <v>8.2</v>
      </c>
      <c r="E248" s="51"/>
      <c r="F248" s="35">
        <f t="shared" si="7"/>
        <v>0</v>
      </c>
    </row>
    <row r="249" spans="1:6" ht="33">
      <c r="A249" s="1" t="s">
        <v>100</v>
      </c>
      <c r="B249" s="2" t="s">
        <v>222</v>
      </c>
      <c r="C249" s="3" t="s">
        <v>65</v>
      </c>
      <c r="D249" s="4">
        <v>8.2</v>
      </c>
      <c r="E249" s="51"/>
      <c r="F249" s="35">
        <f t="shared" si="7"/>
        <v>0</v>
      </c>
    </row>
    <row r="250" spans="1:6" ht="115.5">
      <c r="A250" s="1" t="s">
        <v>198</v>
      </c>
      <c r="B250" s="2" t="s">
        <v>178</v>
      </c>
      <c r="C250" s="3" t="s">
        <v>65</v>
      </c>
      <c r="D250" s="4">
        <v>0.5</v>
      </c>
      <c r="E250" s="51"/>
      <c r="F250" s="35">
        <f t="shared" si="7"/>
        <v>0</v>
      </c>
    </row>
    <row r="251" spans="1:6" ht="49.5">
      <c r="A251" s="1" t="s">
        <v>200</v>
      </c>
      <c r="B251" s="2" t="s">
        <v>264</v>
      </c>
      <c r="C251" s="3" t="s">
        <v>55</v>
      </c>
      <c r="D251" s="4">
        <v>2</v>
      </c>
      <c r="E251" s="51"/>
      <c r="F251" s="35">
        <f t="shared" si="7"/>
        <v>0</v>
      </c>
    </row>
    <row r="252" spans="1:6" ht="99">
      <c r="A252" s="1" t="s">
        <v>202</v>
      </c>
      <c r="B252" s="2" t="s">
        <v>182</v>
      </c>
      <c r="C252" s="3" t="s">
        <v>180</v>
      </c>
      <c r="D252" s="4">
        <v>55</v>
      </c>
      <c r="E252" s="51"/>
      <c r="F252" s="35">
        <f t="shared" si="7"/>
        <v>0</v>
      </c>
    </row>
    <row r="253" spans="1:6" ht="16.5">
      <c r="A253" s="1">
        <v>6</v>
      </c>
      <c r="B253" s="2" t="s">
        <v>367</v>
      </c>
      <c r="E253" s="51"/>
      <c r="F253" s="35">
        <f t="shared" si="7"/>
        <v>0</v>
      </c>
    </row>
    <row r="254" spans="1:6" ht="99">
      <c r="A254" s="1" t="s">
        <v>207</v>
      </c>
      <c r="B254" s="2" t="s">
        <v>173</v>
      </c>
      <c r="C254" s="3" t="s">
        <v>65</v>
      </c>
      <c r="D254" s="4">
        <v>0.4</v>
      </c>
      <c r="E254" s="51"/>
      <c r="F254" s="35">
        <f t="shared" si="7"/>
        <v>0</v>
      </c>
    </row>
    <row r="255" spans="1:6" ht="33">
      <c r="A255" s="1" t="s">
        <v>110</v>
      </c>
      <c r="B255" s="2" t="s">
        <v>222</v>
      </c>
      <c r="C255" s="3" t="s">
        <v>65</v>
      </c>
      <c r="D255" s="4">
        <v>0.4</v>
      </c>
      <c r="E255" s="51"/>
      <c r="F255" s="35">
        <f t="shared" si="7"/>
        <v>0</v>
      </c>
    </row>
    <row r="256" spans="1:6" ht="82.5">
      <c r="A256" s="1" t="s">
        <v>208</v>
      </c>
      <c r="B256" s="2" t="s">
        <v>383</v>
      </c>
      <c r="C256" s="3" t="s">
        <v>65</v>
      </c>
      <c r="D256" s="4">
        <v>0.4</v>
      </c>
      <c r="E256" s="51"/>
      <c r="F256" s="35">
        <f t="shared" si="7"/>
        <v>0</v>
      </c>
    </row>
    <row r="257" spans="1:6" ht="99">
      <c r="A257" s="1" t="s">
        <v>209</v>
      </c>
      <c r="B257" s="2" t="s">
        <v>182</v>
      </c>
      <c r="C257" s="3" t="s">
        <v>180</v>
      </c>
      <c r="D257" s="4">
        <v>2</v>
      </c>
      <c r="E257" s="51"/>
      <c r="F257" s="35">
        <f aca="true" t="shared" si="8" ref="F257:F286">E257*D257</f>
        <v>0</v>
      </c>
    </row>
    <row r="258" spans="1:6" ht="16.5">
      <c r="A258" s="1">
        <v>7</v>
      </c>
      <c r="B258" s="2" t="s">
        <v>384</v>
      </c>
      <c r="E258" s="51"/>
      <c r="F258" s="35">
        <f t="shared" si="8"/>
        <v>0</v>
      </c>
    </row>
    <row r="259" spans="1:6" ht="66">
      <c r="A259" s="1" t="s">
        <v>115</v>
      </c>
      <c r="B259" s="2" t="s">
        <v>197</v>
      </c>
      <c r="C259" s="3" t="s">
        <v>65</v>
      </c>
      <c r="D259" s="4">
        <v>2.4</v>
      </c>
      <c r="E259" s="51"/>
      <c r="F259" s="35">
        <f t="shared" si="8"/>
        <v>0</v>
      </c>
    </row>
    <row r="260" spans="1:6" ht="99">
      <c r="A260" s="1" t="s">
        <v>117</v>
      </c>
      <c r="B260" s="2" t="s">
        <v>199</v>
      </c>
      <c r="C260" s="3" t="s">
        <v>65</v>
      </c>
      <c r="D260" s="4">
        <v>2.4</v>
      </c>
      <c r="E260" s="51"/>
      <c r="F260" s="35">
        <f t="shared" si="8"/>
        <v>0</v>
      </c>
    </row>
    <row r="261" spans="1:6" ht="49.5">
      <c r="A261" s="1" t="s">
        <v>121</v>
      </c>
      <c r="B261" s="2" t="s">
        <v>230</v>
      </c>
      <c r="C261" s="3" t="s">
        <v>65</v>
      </c>
      <c r="D261" s="4">
        <v>1</v>
      </c>
      <c r="E261" s="51"/>
      <c r="F261" s="35">
        <f t="shared" si="8"/>
        <v>0</v>
      </c>
    </row>
    <row r="262" spans="1:6" ht="49.5">
      <c r="A262" s="1" t="s">
        <v>215</v>
      </c>
      <c r="B262" s="2" t="s">
        <v>216</v>
      </c>
      <c r="C262" s="3" t="s">
        <v>180</v>
      </c>
      <c r="D262" s="4">
        <v>2</v>
      </c>
      <c r="E262" s="51"/>
      <c r="F262" s="35">
        <f t="shared" si="8"/>
        <v>0</v>
      </c>
    </row>
    <row r="263" spans="1:6" ht="49.5">
      <c r="A263" s="1" t="s">
        <v>217</v>
      </c>
      <c r="B263" s="2" t="s">
        <v>378</v>
      </c>
      <c r="C263" s="3" t="s">
        <v>65</v>
      </c>
      <c r="D263" s="4">
        <v>2.4</v>
      </c>
      <c r="E263" s="51"/>
      <c r="F263" s="35">
        <f t="shared" si="8"/>
        <v>0</v>
      </c>
    </row>
    <row r="264" spans="1:6" ht="99">
      <c r="A264" s="1" t="s">
        <v>218</v>
      </c>
      <c r="B264" s="2" t="s">
        <v>182</v>
      </c>
      <c r="C264" s="3" t="s">
        <v>180</v>
      </c>
      <c r="D264" s="4">
        <v>6</v>
      </c>
      <c r="E264" s="51"/>
      <c r="F264" s="35">
        <f t="shared" si="8"/>
        <v>0</v>
      </c>
    </row>
    <row r="265" spans="1:6" ht="16.5">
      <c r="A265" s="1">
        <v>8</v>
      </c>
      <c r="B265" s="2" t="s">
        <v>385</v>
      </c>
      <c r="E265" s="51"/>
      <c r="F265" s="35">
        <f t="shared" si="8"/>
        <v>0</v>
      </c>
    </row>
    <row r="266" spans="1:6" ht="99">
      <c r="A266" s="1" t="s">
        <v>220</v>
      </c>
      <c r="B266" s="2" t="s">
        <v>173</v>
      </c>
      <c r="C266" s="3" t="s">
        <v>65</v>
      </c>
      <c r="D266" s="4">
        <v>0.5</v>
      </c>
      <c r="E266" s="51"/>
      <c r="F266" s="35">
        <f t="shared" si="8"/>
        <v>0</v>
      </c>
    </row>
    <row r="267" spans="1:6" ht="33">
      <c r="A267" s="1" t="s">
        <v>221</v>
      </c>
      <c r="B267" s="2" t="s">
        <v>222</v>
      </c>
      <c r="C267" s="3" t="s">
        <v>65</v>
      </c>
      <c r="D267" s="4">
        <v>0.5</v>
      </c>
      <c r="E267" s="51"/>
      <c r="F267" s="35">
        <f t="shared" si="8"/>
        <v>0</v>
      </c>
    </row>
    <row r="268" spans="1:6" ht="115.5">
      <c r="A268" s="1" t="s">
        <v>223</v>
      </c>
      <c r="B268" s="2" t="s">
        <v>178</v>
      </c>
      <c r="C268" s="3" t="s">
        <v>65</v>
      </c>
      <c r="D268" s="4">
        <v>0.2</v>
      </c>
      <c r="E268" s="51"/>
      <c r="F268" s="35">
        <f t="shared" si="8"/>
        <v>0</v>
      </c>
    </row>
    <row r="269" spans="1:6" ht="82.5">
      <c r="A269" s="1" t="s">
        <v>372</v>
      </c>
      <c r="B269" s="2" t="s">
        <v>179</v>
      </c>
      <c r="C269" s="3" t="s">
        <v>180</v>
      </c>
      <c r="D269" s="4">
        <v>2</v>
      </c>
      <c r="E269" s="51"/>
      <c r="F269" s="35">
        <f t="shared" si="8"/>
        <v>0</v>
      </c>
    </row>
    <row r="270" spans="1:6" ht="99">
      <c r="A270" s="1" t="s">
        <v>386</v>
      </c>
      <c r="B270" s="2" t="s">
        <v>182</v>
      </c>
      <c r="C270" s="3" t="s">
        <v>180</v>
      </c>
      <c r="D270" s="4">
        <v>2</v>
      </c>
      <c r="E270" s="51"/>
      <c r="F270" s="35">
        <f t="shared" si="8"/>
        <v>0</v>
      </c>
    </row>
    <row r="271" spans="1:6" ht="16.5">
      <c r="A271" s="1">
        <v>9</v>
      </c>
      <c r="B271" s="2" t="s">
        <v>387</v>
      </c>
      <c r="E271" s="51"/>
      <c r="F271" s="35">
        <f t="shared" si="8"/>
        <v>0</v>
      </c>
    </row>
    <row r="272" spans="1:6" ht="33">
      <c r="A272" s="1" t="s">
        <v>225</v>
      </c>
      <c r="B272" s="2" t="s">
        <v>388</v>
      </c>
      <c r="C272" s="3" t="s">
        <v>65</v>
      </c>
      <c r="D272" s="4">
        <v>1.5</v>
      </c>
      <c r="E272" s="51"/>
      <c r="F272" s="35">
        <f t="shared" si="8"/>
        <v>0</v>
      </c>
    </row>
    <row r="273" spans="1:6" ht="16.5">
      <c r="A273" s="1" t="s">
        <v>226</v>
      </c>
      <c r="B273" s="2" t="s">
        <v>389</v>
      </c>
      <c r="C273" s="3" t="s">
        <v>65</v>
      </c>
      <c r="D273" s="4">
        <v>1.5</v>
      </c>
      <c r="E273" s="51"/>
      <c r="F273" s="35">
        <f t="shared" si="8"/>
        <v>0</v>
      </c>
    </row>
    <row r="274" spans="1:6" ht="33">
      <c r="A274" s="1" t="s">
        <v>227</v>
      </c>
      <c r="B274" s="2" t="s">
        <v>390</v>
      </c>
      <c r="C274" s="3" t="s">
        <v>65</v>
      </c>
      <c r="D274" s="4">
        <v>1.5</v>
      </c>
      <c r="E274" s="51"/>
      <c r="F274" s="35">
        <f t="shared" si="8"/>
        <v>0</v>
      </c>
    </row>
    <row r="275" spans="1:6" ht="16.5">
      <c r="A275" s="1" t="s">
        <v>228</v>
      </c>
      <c r="B275" s="2" t="s">
        <v>391</v>
      </c>
      <c r="C275" s="3" t="s">
        <v>65</v>
      </c>
      <c r="D275" s="4">
        <v>1.5</v>
      </c>
      <c r="E275" s="51"/>
      <c r="F275" s="35">
        <f t="shared" si="8"/>
        <v>0</v>
      </c>
    </row>
    <row r="276" spans="1:6" ht="33">
      <c r="A276" s="1" t="s">
        <v>229</v>
      </c>
      <c r="B276" s="2" t="s">
        <v>392</v>
      </c>
      <c r="C276" s="3" t="s">
        <v>65</v>
      </c>
      <c r="D276" s="4">
        <v>1.5</v>
      </c>
      <c r="E276" s="51"/>
      <c r="F276" s="35">
        <f t="shared" si="8"/>
        <v>0</v>
      </c>
    </row>
    <row r="277" spans="1:6" ht="16.5">
      <c r="A277" s="1" t="s">
        <v>231</v>
      </c>
      <c r="B277" s="2" t="s">
        <v>393</v>
      </c>
      <c r="C277" s="3" t="s">
        <v>65</v>
      </c>
      <c r="D277" s="4">
        <v>1.5</v>
      </c>
      <c r="E277" s="51"/>
      <c r="F277" s="35">
        <f t="shared" si="8"/>
        <v>0</v>
      </c>
    </row>
    <row r="278" spans="1:6" ht="16.5">
      <c r="A278" s="1" t="s">
        <v>394</v>
      </c>
      <c r="B278" s="2" t="s">
        <v>395</v>
      </c>
      <c r="C278" s="3" t="s">
        <v>65</v>
      </c>
      <c r="D278" s="4">
        <v>1.5</v>
      </c>
      <c r="E278" s="51"/>
      <c r="F278" s="35">
        <f t="shared" si="8"/>
        <v>0</v>
      </c>
    </row>
    <row r="279" spans="1:6" ht="33">
      <c r="A279" s="1" t="s">
        <v>396</v>
      </c>
      <c r="B279" s="2" t="s">
        <v>397</v>
      </c>
      <c r="C279" s="3" t="s">
        <v>65</v>
      </c>
      <c r="D279" s="4">
        <v>1.5</v>
      </c>
      <c r="E279" s="51"/>
      <c r="F279" s="35">
        <f t="shared" si="8"/>
        <v>0</v>
      </c>
    </row>
    <row r="280" spans="1:6" ht="16.5">
      <c r="A280" s="1" t="s">
        <v>398</v>
      </c>
      <c r="B280" s="2" t="s">
        <v>399</v>
      </c>
      <c r="C280" s="3" t="s">
        <v>65</v>
      </c>
      <c r="D280" s="4">
        <v>1.5</v>
      </c>
      <c r="E280" s="51"/>
      <c r="F280" s="35">
        <f t="shared" si="8"/>
        <v>0</v>
      </c>
    </row>
    <row r="281" spans="1:6" ht="16.5">
      <c r="A281" s="1" t="s">
        <v>400</v>
      </c>
      <c r="B281" s="2" t="s">
        <v>401</v>
      </c>
      <c r="C281" s="3" t="s">
        <v>65</v>
      </c>
      <c r="D281" s="4">
        <v>1.5</v>
      </c>
      <c r="E281" s="51"/>
      <c r="F281" s="35">
        <f t="shared" si="8"/>
        <v>0</v>
      </c>
    </row>
    <row r="282" spans="1:6" ht="16.5">
      <c r="A282" s="1" t="s">
        <v>402</v>
      </c>
      <c r="B282" s="2" t="s">
        <v>403</v>
      </c>
      <c r="C282" s="3" t="s">
        <v>65</v>
      </c>
      <c r="D282" s="4">
        <v>1.5</v>
      </c>
      <c r="E282" s="51"/>
      <c r="F282" s="35">
        <f t="shared" si="8"/>
        <v>0</v>
      </c>
    </row>
    <row r="283" spans="1:6" ht="16.5">
      <c r="A283" s="1" t="s">
        <v>404</v>
      </c>
      <c r="B283" s="2" t="s">
        <v>405</v>
      </c>
      <c r="C283" s="3" t="s">
        <v>65</v>
      </c>
      <c r="D283" s="4">
        <v>1.5</v>
      </c>
      <c r="E283" s="51"/>
      <c r="F283" s="35">
        <f t="shared" si="8"/>
        <v>0</v>
      </c>
    </row>
    <row r="284" spans="1:6" ht="16.5">
      <c r="A284" s="1" t="s">
        <v>406</v>
      </c>
      <c r="B284" s="2" t="s">
        <v>407</v>
      </c>
      <c r="C284" s="3" t="s">
        <v>65</v>
      </c>
      <c r="D284" s="4">
        <v>1.5</v>
      </c>
      <c r="E284" s="51"/>
      <c r="F284" s="35">
        <f t="shared" si="8"/>
        <v>0</v>
      </c>
    </row>
    <row r="285" spans="1:6" ht="33">
      <c r="A285" s="1" t="s">
        <v>408</v>
      </c>
      <c r="B285" s="2" t="s">
        <v>409</v>
      </c>
      <c r="C285" s="3" t="s">
        <v>65</v>
      </c>
      <c r="D285" s="4">
        <v>1.5</v>
      </c>
      <c r="E285" s="51"/>
      <c r="F285" s="35">
        <f t="shared" si="8"/>
        <v>0</v>
      </c>
    </row>
    <row r="286" spans="1:6" ht="33">
      <c r="A286" s="1" t="s">
        <v>410</v>
      </c>
      <c r="B286" s="2" t="s">
        <v>411</v>
      </c>
      <c r="C286" s="3" t="s">
        <v>65</v>
      </c>
      <c r="D286" s="4">
        <v>1.5</v>
      </c>
      <c r="E286" s="51"/>
      <c r="F286" s="35">
        <f t="shared" si="8"/>
        <v>0</v>
      </c>
    </row>
    <row r="287" spans="1:6" ht="16.5">
      <c r="A287" s="7"/>
      <c r="B287" s="13" t="s">
        <v>412</v>
      </c>
      <c r="C287" s="9"/>
      <c r="D287" s="10"/>
      <c r="E287" s="66"/>
      <c r="F287" s="27">
        <f>SUM(F225:F286)</f>
        <v>0</v>
      </c>
    </row>
    <row r="288" spans="5:6" ht="16.5">
      <c r="E288" s="51"/>
      <c r="F288" s="5">
        <f aca="true" t="shared" si="9" ref="F288:F307">E288*D288</f>
        <v>0</v>
      </c>
    </row>
    <row r="289" spans="1:6" ht="16.5">
      <c r="A289" s="17" t="s">
        <v>341</v>
      </c>
      <c r="B289" s="18" t="s">
        <v>342</v>
      </c>
      <c r="E289" s="51"/>
      <c r="F289" s="5">
        <f t="shared" si="9"/>
        <v>0</v>
      </c>
    </row>
    <row r="290" spans="1:6" ht="16.5">
      <c r="A290" s="1">
        <v>1</v>
      </c>
      <c r="B290" s="2" t="s">
        <v>247</v>
      </c>
      <c r="E290" s="51"/>
      <c r="F290" s="5">
        <f t="shared" si="9"/>
        <v>0</v>
      </c>
    </row>
    <row r="291" spans="1:6" ht="99">
      <c r="A291" s="1" t="s">
        <v>63</v>
      </c>
      <c r="B291" s="2" t="s">
        <v>173</v>
      </c>
      <c r="C291" s="3" t="s">
        <v>65</v>
      </c>
      <c r="D291" s="4">
        <v>8.5</v>
      </c>
      <c r="E291" s="51"/>
      <c r="F291" s="35">
        <f t="shared" si="9"/>
        <v>0</v>
      </c>
    </row>
    <row r="292" spans="1:6" ht="115.5">
      <c r="A292" s="1" t="s">
        <v>162</v>
      </c>
      <c r="B292" s="2" t="s">
        <v>178</v>
      </c>
      <c r="C292" s="3" t="s">
        <v>65</v>
      </c>
      <c r="D292" s="4">
        <v>0.1</v>
      </c>
      <c r="E292" s="51"/>
      <c r="F292" s="35">
        <f t="shared" si="9"/>
        <v>0</v>
      </c>
    </row>
    <row r="293" spans="1:6" ht="82.5">
      <c r="A293" s="1" t="s">
        <v>135</v>
      </c>
      <c r="B293" s="2" t="s">
        <v>179</v>
      </c>
      <c r="C293" s="3" t="s">
        <v>180</v>
      </c>
      <c r="D293" s="4">
        <v>1</v>
      </c>
      <c r="E293" s="51"/>
      <c r="F293" s="35">
        <f t="shared" si="9"/>
        <v>0</v>
      </c>
    </row>
    <row r="294" spans="1:6" ht="49.5">
      <c r="A294" s="1" t="s">
        <v>263</v>
      </c>
      <c r="B294" s="2" t="s">
        <v>264</v>
      </c>
      <c r="C294" s="3" t="s">
        <v>55</v>
      </c>
      <c r="D294" s="4">
        <v>4</v>
      </c>
      <c r="E294" s="51"/>
      <c r="F294" s="35">
        <f t="shared" si="9"/>
        <v>0</v>
      </c>
    </row>
    <row r="295" spans="1:6" ht="99">
      <c r="A295" s="1" t="s">
        <v>265</v>
      </c>
      <c r="B295" s="2" t="s">
        <v>182</v>
      </c>
      <c r="C295" s="3" t="s">
        <v>180</v>
      </c>
      <c r="D295" s="4">
        <v>14</v>
      </c>
      <c r="E295" s="51"/>
      <c r="F295" s="35">
        <f t="shared" si="9"/>
        <v>0</v>
      </c>
    </row>
    <row r="296" spans="1:6" ht="16.5">
      <c r="A296" s="1">
        <v>2</v>
      </c>
      <c r="B296" s="2" t="s">
        <v>413</v>
      </c>
      <c r="E296" s="51"/>
      <c r="F296" s="35">
        <f t="shared" si="9"/>
        <v>0</v>
      </c>
    </row>
    <row r="297" spans="1:6" ht="66">
      <c r="A297" s="1" t="s">
        <v>75</v>
      </c>
      <c r="B297" s="2" t="s">
        <v>197</v>
      </c>
      <c r="C297" s="3" t="s">
        <v>65</v>
      </c>
      <c r="D297" s="4">
        <v>11</v>
      </c>
      <c r="E297" s="51"/>
      <c r="F297" s="35">
        <f t="shared" si="9"/>
        <v>0</v>
      </c>
    </row>
    <row r="298" spans="1:6" ht="99">
      <c r="A298" s="1" t="s">
        <v>144</v>
      </c>
      <c r="B298" s="2" t="s">
        <v>199</v>
      </c>
      <c r="C298" s="3" t="s">
        <v>65</v>
      </c>
      <c r="D298" s="4">
        <v>11</v>
      </c>
      <c r="E298" s="51"/>
      <c r="F298" s="35">
        <f t="shared" si="9"/>
        <v>0</v>
      </c>
    </row>
    <row r="299" spans="1:6" ht="49.5">
      <c r="A299" s="1" t="s">
        <v>80</v>
      </c>
      <c r="B299" s="2" t="s">
        <v>230</v>
      </c>
      <c r="C299" s="3" t="s">
        <v>65</v>
      </c>
      <c r="D299" s="4">
        <v>1.5</v>
      </c>
      <c r="E299" s="51"/>
      <c r="F299" s="35">
        <f t="shared" si="9"/>
        <v>0</v>
      </c>
    </row>
    <row r="300" spans="1:6" ht="49.5">
      <c r="A300" s="1" t="s">
        <v>82</v>
      </c>
      <c r="B300" s="2" t="s">
        <v>414</v>
      </c>
      <c r="C300" s="3" t="s">
        <v>180</v>
      </c>
      <c r="D300" s="4">
        <v>5</v>
      </c>
      <c r="E300" s="51"/>
      <c r="F300" s="35">
        <f t="shared" si="9"/>
        <v>0</v>
      </c>
    </row>
    <row r="301" spans="1:6" ht="49.5">
      <c r="A301" s="1" t="s">
        <v>181</v>
      </c>
      <c r="B301" s="2" t="s">
        <v>378</v>
      </c>
      <c r="C301" s="3" t="s">
        <v>65</v>
      </c>
      <c r="D301" s="4">
        <v>11</v>
      </c>
      <c r="E301" s="51"/>
      <c r="F301" s="35">
        <f t="shared" si="9"/>
        <v>0</v>
      </c>
    </row>
    <row r="302" spans="1:6" ht="16.5">
      <c r="A302" s="1">
        <v>3</v>
      </c>
      <c r="B302" s="2" t="s">
        <v>415</v>
      </c>
      <c r="E302" s="51"/>
      <c r="F302" s="35">
        <f t="shared" si="9"/>
        <v>0</v>
      </c>
    </row>
    <row r="303" spans="1:6" ht="99">
      <c r="A303" s="1" t="s">
        <v>48</v>
      </c>
      <c r="B303" s="2" t="s">
        <v>173</v>
      </c>
      <c r="C303" s="3" t="s">
        <v>65</v>
      </c>
      <c r="D303" s="4">
        <v>5.1</v>
      </c>
      <c r="E303" s="51"/>
      <c r="F303" s="35">
        <f t="shared" si="9"/>
        <v>0</v>
      </c>
    </row>
    <row r="304" spans="1:6" ht="33">
      <c r="A304" s="1" t="s">
        <v>50</v>
      </c>
      <c r="B304" s="2" t="s">
        <v>222</v>
      </c>
      <c r="C304" s="3" t="s">
        <v>65</v>
      </c>
      <c r="D304" s="4">
        <v>5.1</v>
      </c>
      <c r="E304" s="51"/>
      <c r="F304" s="35">
        <f t="shared" si="9"/>
        <v>0</v>
      </c>
    </row>
    <row r="305" spans="1:6" ht="115.5">
      <c r="A305" s="1" t="s">
        <v>185</v>
      </c>
      <c r="B305" s="2" t="s">
        <v>178</v>
      </c>
      <c r="C305" s="3" t="s">
        <v>65</v>
      </c>
      <c r="D305" s="4">
        <v>0.5</v>
      </c>
      <c r="E305" s="51"/>
      <c r="F305" s="35">
        <f t="shared" si="9"/>
        <v>0</v>
      </c>
    </row>
    <row r="306" spans="1:6" ht="82.5">
      <c r="A306" s="1" t="s">
        <v>186</v>
      </c>
      <c r="B306" s="2" t="s">
        <v>179</v>
      </c>
      <c r="C306" s="3" t="s">
        <v>180</v>
      </c>
      <c r="D306" s="4">
        <v>1</v>
      </c>
      <c r="E306" s="51"/>
      <c r="F306" s="35">
        <f t="shared" si="9"/>
        <v>0</v>
      </c>
    </row>
    <row r="307" spans="1:6" ht="99">
      <c r="A307" s="1" t="s">
        <v>188</v>
      </c>
      <c r="B307" s="2" t="s">
        <v>182</v>
      </c>
      <c r="C307" s="3" t="s">
        <v>180</v>
      </c>
      <c r="D307" s="4">
        <v>6</v>
      </c>
      <c r="E307" s="51"/>
      <c r="F307" s="35">
        <f t="shared" si="9"/>
        <v>0</v>
      </c>
    </row>
    <row r="308" spans="1:6" ht="16.5">
      <c r="A308" s="7"/>
      <c r="B308" s="13" t="s">
        <v>416</v>
      </c>
      <c r="C308" s="9"/>
      <c r="D308" s="10"/>
      <c r="E308" s="66"/>
      <c r="F308" s="27">
        <f>SUM(F288:F307)</f>
        <v>0</v>
      </c>
    </row>
    <row r="309" spans="5:6" ht="16.5">
      <c r="E309" s="51"/>
      <c r="F309" s="5">
        <f aca="true" t="shared" si="10" ref="F309:F325">E309*D309</f>
        <v>0</v>
      </c>
    </row>
    <row r="310" spans="1:6" ht="16.5">
      <c r="A310" s="17" t="s">
        <v>343</v>
      </c>
      <c r="B310" s="18" t="s">
        <v>344</v>
      </c>
      <c r="E310" s="51"/>
      <c r="F310" s="5">
        <f t="shared" si="10"/>
        <v>0</v>
      </c>
    </row>
    <row r="311" spans="1:6" ht="16.5">
      <c r="A311" s="1">
        <v>1</v>
      </c>
      <c r="B311" s="2" t="s">
        <v>417</v>
      </c>
      <c r="E311" s="51"/>
      <c r="F311" s="5">
        <f t="shared" si="10"/>
        <v>0</v>
      </c>
    </row>
    <row r="312" spans="1:6" ht="33">
      <c r="A312" s="1" t="s">
        <v>63</v>
      </c>
      <c r="B312" s="2" t="s">
        <v>418</v>
      </c>
      <c r="C312" s="3" t="s">
        <v>65</v>
      </c>
      <c r="D312" s="4">
        <v>20</v>
      </c>
      <c r="E312" s="51"/>
      <c r="F312" s="35">
        <f t="shared" si="10"/>
        <v>0</v>
      </c>
    </row>
    <row r="313" spans="1:6" ht="16.5">
      <c r="A313" s="1" t="s">
        <v>162</v>
      </c>
      <c r="B313" s="2" t="s">
        <v>419</v>
      </c>
      <c r="C313" s="3" t="s">
        <v>420</v>
      </c>
      <c r="D313" s="4">
        <v>4</v>
      </c>
      <c r="E313" s="51"/>
      <c r="F313" s="35">
        <f t="shared" si="10"/>
        <v>0</v>
      </c>
    </row>
    <row r="314" spans="1:6" ht="33">
      <c r="A314" s="1" t="s">
        <v>135</v>
      </c>
      <c r="B314" s="2" t="s">
        <v>421</v>
      </c>
      <c r="C314" s="3" t="s">
        <v>65</v>
      </c>
      <c r="D314" s="4">
        <v>5</v>
      </c>
      <c r="E314" s="51"/>
      <c r="F314" s="35">
        <f t="shared" si="10"/>
        <v>0</v>
      </c>
    </row>
    <row r="315" spans="1:6" ht="33">
      <c r="A315" s="1" t="s">
        <v>263</v>
      </c>
      <c r="B315" s="2" t="s">
        <v>422</v>
      </c>
      <c r="C315" s="3" t="s">
        <v>65</v>
      </c>
      <c r="D315" s="4">
        <v>2</v>
      </c>
      <c r="E315" s="51"/>
      <c r="F315" s="35">
        <f t="shared" si="10"/>
        <v>0</v>
      </c>
    </row>
    <row r="316" spans="1:6" ht="33">
      <c r="A316" s="1" t="s">
        <v>265</v>
      </c>
      <c r="B316" s="2" t="s">
        <v>236</v>
      </c>
      <c r="C316" s="3" t="s">
        <v>65</v>
      </c>
      <c r="D316" s="4">
        <v>20</v>
      </c>
      <c r="E316" s="51"/>
      <c r="F316" s="35">
        <f t="shared" si="10"/>
        <v>0</v>
      </c>
    </row>
    <row r="317" spans="1:6" ht="115.5">
      <c r="A317" s="1" t="s">
        <v>375</v>
      </c>
      <c r="B317" s="2" t="s">
        <v>423</v>
      </c>
      <c r="C317" s="3" t="s">
        <v>65</v>
      </c>
      <c r="D317" s="4">
        <v>2</v>
      </c>
      <c r="E317" s="51"/>
      <c r="F317" s="35">
        <f t="shared" si="10"/>
        <v>0</v>
      </c>
    </row>
    <row r="318" spans="1:6" ht="33">
      <c r="A318" s="1" t="s">
        <v>424</v>
      </c>
      <c r="B318" s="2" t="s">
        <v>425</v>
      </c>
      <c r="C318" s="3" t="s">
        <v>65</v>
      </c>
      <c r="D318" s="4">
        <v>43</v>
      </c>
      <c r="E318" s="51"/>
      <c r="F318" s="35">
        <f t="shared" si="10"/>
        <v>0</v>
      </c>
    </row>
    <row r="319" spans="1:6" ht="33">
      <c r="A319" s="1" t="s">
        <v>426</v>
      </c>
      <c r="B319" s="2" t="s">
        <v>427</v>
      </c>
      <c r="C319" s="3" t="s">
        <v>65</v>
      </c>
      <c r="D319" s="4">
        <v>43</v>
      </c>
      <c r="E319" s="51"/>
      <c r="F319" s="35">
        <f t="shared" si="10"/>
        <v>0</v>
      </c>
    </row>
    <row r="320" spans="1:6" ht="99">
      <c r="A320" s="1" t="s">
        <v>428</v>
      </c>
      <c r="B320" s="2" t="s">
        <v>429</v>
      </c>
      <c r="C320" s="3" t="s">
        <v>65</v>
      </c>
      <c r="D320" s="4">
        <v>2</v>
      </c>
      <c r="E320" s="51"/>
      <c r="F320" s="35">
        <f t="shared" si="10"/>
        <v>0</v>
      </c>
    </row>
    <row r="321" spans="1:6" ht="16.5">
      <c r="A321" s="1">
        <v>2</v>
      </c>
      <c r="B321" s="2" t="s">
        <v>430</v>
      </c>
      <c r="E321" s="51"/>
      <c r="F321" s="35">
        <f t="shared" si="10"/>
        <v>0</v>
      </c>
    </row>
    <row r="322" spans="1:6" ht="82.5">
      <c r="A322" s="1" t="s">
        <v>75</v>
      </c>
      <c r="B322" s="2" t="s">
        <v>431</v>
      </c>
      <c r="C322" s="3" t="s">
        <v>65</v>
      </c>
      <c r="D322" s="4">
        <v>20</v>
      </c>
      <c r="E322" s="51"/>
      <c r="F322" s="35">
        <f t="shared" si="10"/>
        <v>0</v>
      </c>
    </row>
    <row r="323" spans="1:6" ht="99">
      <c r="A323" s="1" t="s">
        <v>144</v>
      </c>
      <c r="B323" s="2" t="s">
        <v>432</v>
      </c>
      <c r="C323" s="3" t="s">
        <v>65</v>
      </c>
      <c r="D323" s="4">
        <v>10</v>
      </c>
      <c r="E323" s="51"/>
      <c r="F323" s="35">
        <f t="shared" si="10"/>
        <v>0</v>
      </c>
    </row>
    <row r="324" spans="1:6" ht="49.5">
      <c r="A324" s="1" t="s">
        <v>80</v>
      </c>
      <c r="B324" s="2" t="s">
        <v>433</v>
      </c>
      <c r="C324" s="3" t="s">
        <v>65</v>
      </c>
      <c r="D324" s="4">
        <v>25</v>
      </c>
      <c r="E324" s="51"/>
      <c r="F324" s="35">
        <f t="shared" si="10"/>
        <v>0</v>
      </c>
    </row>
    <row r="325" spans="1:6" ht="49.5">
      <c r="A325" s="1" t="s">
        <v>82</v>
      </c>
      <c r="B325" s="2" t="s">
        <v>434</v>
      </c>
      <c r="C325" s="3" t="s">
        <v>65</v>
      </c>
      <c r="D325" s="4">
        <v>55</v>
      </c>
      <c r="E325" s="51"/>
      <c r="F325" s="35">
        <f t="shared" si="10"/>
        <v>0</v>
      </c>
    </row>
    <row r="326" spans="1:6" ht="16.5">
      <c r="A326" s="7"/>
      <c r="B326" s="13" t="s">
        <v>435</v>
      </c>
      <c r="C326" s="9"/>
      <c r="D326" s="10"/>
      <c r="E326" s="66"/>
      <c r="F326" s="27">
        <f>SUM(F309:F325)</f>
        <v>0</v>
      </c>
    </row>
    <row r="327" ht="16.5">
      <c r="E327" s="51"/>
    </row>
    <row r="328" spans="1:5" ht="16.5">
      <c r="A328" s="17" t="s">
        <v>31</v>
      </c>
      <c r="B328" s="18" t="s">
        <v>32</v>
      </c>
      <c r="E328" s="51"/>
    </row>
    <row r="329" spans="1:5" ht="16.5">
      <c r="A329" s="17"/>
      <c r="B329" s="18"/>
      <c r="E329" s="51"/>
    </row>
    <row r="330" spans="1:5" ht="16.5">
      <c r="A330" s="17" t="s">
        <v>16</v>
      </c>
      <c r="B330" s="18" t="s">
        <v>436</v>
      </c>
      <c r="E330" s="51"/>
    </row>
    <row r="331" spans="1:5" ht="16.5">
      <c r="A331" s="1">
        <v>1</v>
      </c>
      <c r="B331" s="2" t="s">
        <v>437</v>
      </c>
      <c r="E331" s="51"/>
    </row>
    <row r="332" spans="1:6" ht="99">
      <c r="A332" s="1" t="s">
        <v>63</v>
      </c>
      <c r="B332" s="2" t="s">
        <v>173</v>
      </c>
      <c r="C332" s="3" t="s">
        <v>65</v>
      </c>
      <c r="D332" s="4">
        <v>3.6</v>
      </c>
      <c r="E332" s="51"/>
      <c r="F332" s="35">
        <f aca="true" t="shared" si="11" ref="F332:F348">E332*D332</f>
        <v>0</v>
      </c>
    </row>
    <row r="333" spans="1:6" ht="148.5">
      <c r="A333" s="1" t="s">
        <v>162</v>
      </c>
      <c r="B333" s="2" t="s">
        <v>177</v>
      </c>
      <c r="C333" s="3" t="s">
        <v>65</v>
      </c>
      <c r="D333" s="4">
        <v>1</v>
      </c>
      <c r="E333" s="51"/>
      <c r="F333" s="35">
        <f t="shared" si="11"/>
        <v>0</v>
      </c>
    </row>
    <row r="334" spans="1:6" ht="33">
      <c r="A334" s="1" t="s">
        <v>135</v>
      </c>
      <c r="B334" s="2" t="s">
        <v>222</v>
      </c>
      <c r="C334" s="3" t="s">
        <v>65</v>
      </c>
      <c r="D334" s="4">
        <v>2</v>
      </c>
      <c r="E334" s="51"/>
      <c r="F334" s="35">
        <f t="shared" si="11"/>
        <v>0</v>
      </c>
    </row>
    <row r="335" spans="1:6" ht="99">
      <c r="A335" s="1" t="s">
        <v>263</v>
      </c>
      <c r="B335" s="2" t="s">
        <v>438</v>
      </c>
      <c r="C335" s="3" t="s">
        <v>65</v>
      </c>
      <c r="D335" s="4">
        <v>0.1</v>
      </c>
      <c r="E335" s="51"/>
      <c r="F335" s="35">
        <f t="shared" si="11"/>
        <v>0</v>
      </c>
    </row>
    <row r="336" spans="1:6" ht="49.5">
      <c r="A336" s="1" t="s">
        <v>265</v>
      </c>
      <c r="B336" s="2" t="s">
        <v>264</v>
      </c>
      <c r="C336" s="3" t="s">
        <v>55</v>
      </c>
      <c r="D336" s="4">
        <v>6</v>
      </c>
      <c r="E336" s="51"/>
      <c r="F336" s="35">
        <f t="shared" si="11"/>
        <v>0</v>
      </c>
    </row>
    <row r="337" spans="1:6" ht="99">
      <c r="A337" s="1" t="s">
        <v>375</v>
      </c>
      <c r="B337" s="2" t="s">
        <v>182</v>
      </c>
      <c r="C337" s="3" t="s">
        <v>180</v>
      </c>
      <c r="D337" s="4">
        <v>5.3</v>
      </c>
      <c r="E337" s="51"/>
      <c r="F337" s="35">
        <f t="shared" si="11"/>
        <v>0</v>
      </c>
    </row>
    <row r="338" spans="1:6" ht="16.5">
      <c r="A338" s="1">
        <v>2</v>
      </c>
      <c r="B338" s="2" t="s">
        <v>439</v>
      </c>
      <c r="E338" s="51"/>
      <c r="F338" s="35">
        <f t="shared" si="11"/>
        <v>0</v>
      </c>
    </row>
    <row r="339" spans="1:6" ht="99">
      <c r="A339" s="1" t="s">
        <v>75</v>
      </c>
      <c r="B339" s="2" t="s">
        <v>173</v>
      </c>
      <c r="C339" s="3" t="s">
        <v>65</v>
      </c>
      <c r="D339" s="4">
        <v>0.7</v>
      </c>
      <c r="E339" s="51"/>
      <c r="F339" s="35">
        <f t="shared" si="11"/>
        <v>0</v>
      </c>
    </row>
    <row r="340" spans="1:6" ht="33">
      <c r="A340" s="1" t="s">
        <v>144</v>
      </c>
      <c r="B340" s="2" t="s">
        <v>222</v>
      </c>
      <c r="C340" s="3" t="s">
        <v>65</v>
      </c>
      <c r="D340" s="4">
        <v>0.7</v>
      </c>
      <c r="E340" s="51"/>
      <c r="F340" s="35">
        <f t="shared" si="11"/>
        <v>0</v>
      </c>
    </row>
    <row r="341" spans="1:6" ht="16.5">
      <c r="A341" s="1">
        <v>3</v>
      </c>
      <c r="B341" s="2" t="s">
        <v>440</v>
      </c>
      <c r="E341" s="51"/>
      <c r="F341" s="35">
        <f t="shared" si="11"/>
        <v>0</v>
      </c>
    </row>
    <row r="342" spans="1:6" ht="16.5">
      <c r="A342" s="1" t="s">
        <v>48</v>
      </c>
      <c r="B342" s="2" t="s">
        <v>275</v>
      </c>
      <c r="C342" s="3" t="s">
        <v>55</v>
      </c>
      <c r="D342" s="4">
        <v>2</v>
      </c>
      <c r="E342" s="51"/>
      <c r="F342" s="35">
        <f t="shared" si="11"/>
        <v>0</v>
      </c>
    </row>
    <row r="343" spans="1:6" ht="49.5">
      <c r="A343" s="1" t="s">
        <v>50</v>
      </c>
      <c r="B343" s="2" t="s">
        <v>441</v>
      </c>
      <c r="C343" s="3" t="s">
        <v>65</v>
      </c>
      <c r="D343" s="4">
        <v>0.2</v>
      </c>
      <c r="E343" s="51"/>
      <c r="F343" s="35">
        <f t="shared" si="11"/>
        <v>0</v>
      </c>
    </row>
    <row r="344" spans="1:6" ht="16.5">
      <c r="A344" s="1">
        <v>4</v>
      </c>
      <c r="B344" s="2" t="s">
        <v>269</v>
      </c>
      <c r="E344" s="51"/>
      <c r="F344" s="35">
        <f t="shared" si="11"/>
        <v>0</v>
      </c>
    </row>
    <row r="345" spans="1:6" ht="16.5">
      <c r="A345" s="1" t="s">
        <v>53</v>
      </c>
      <c r="B345" s="2" t="s">
        <v>270</v>
      </c>
      <c r="C345" s="3" t="s">
        <v>55</v>
      </c>
      <c r="D345" s="4">
        <v>1</v>
      </c>
      <c r="E345" s="51"/>
      <c r="F345" s="35">
        <f t="shared" si="11"/>
        <v>0</v>
      </c>
    </row>
    <row r="346" spans="1:6" ht="99">
      <c r="A346" s="1" t="s">
        <v>56</v>
      </c>
      <c r="B346" s="2" t="s">
        <v>271</v>
      </c>
      <c r="C346" s="3" t="s">
        <v>65</v>
      </c>
      <c r="D346" s="4">
        <v>0.5</v>
      </c>
      <c r="E346" s="51"/>
      <c r="F346" s="35">
        <f t="shared" si="11"/>
        <v>0</v>
      </c>
    </row>
    <row r="347" spans="1:6" ht="99">
      <c r="A347" s="1" t="s">
        <v>192</v>
      </c>
      <c r="B347" s="2" t="s">
        <v>272</v>
      </c>
      <c r="C347" s="3" t="s">
        <v>55</v>
      </c>
      <c r="D347" s="4">
        <v>1</v>
      </c>
      <c r="E347" s="51"/>
      <c r="F347" s="35">
        <f t="shared" si="11"/>
        <v>0</v>
      </c>
    </row>
    <row r="348" spans="1:6" ht="16.5">
      <c r="A348" s="1" t="s">
        <v>194</v>
      </c>
      <c r="B348" s="2" t="s">
        <v>273</v>
      </c>
      <c r="C348" s="3" t="s">
        <v>55</v>
      </c>
      <c r="D348" s="4">
        <v>1</v>
      </c>
      <c r="E348" s="51"/>
      <c r="F348" s="35">
        <f t="shared" si="11"/>
        <v>0</v>
      </c>
    </row>
    <row r="349" spans="1:6" ht="16.5">
      <c r="A349" s="7"/>
      <c r="B349" s="13" t="s">
        <v>380</v>
      </c>
      <c r="C349" s="9"/>
      <c r="D349" s="10"/>
      <c r="E349" s="66"/>
      <c r="F349" s="27">
        <f>SUM(F332:F348)</f>
        <v>0</v>
      </c>
    </row>
    <row r="350" ht="16.5">
      <c r="E350" s="51"/>
    </row>
    <row r="351" spans="1:5" ht="16.5">
      <c r="A351" s="17" t="s">
        <v>18</v>
      </c>
      <c r="B351" s="18" t="s">
        <v>442</v>
      </c>
      <c r="E351" s="51"/>
    </row>
    <row r="352" spans="1:5" ht="16.5">
      <c r="A352" s="1">
        <v>1</v>
      </c>
      <c r="B352" s="2" t="s">
        <v>437</v>
      </c>
      <c r="E352" s="51"/>
    </row>
    <row r="353" spans="1:6" ht="99">
      <c r="A353" s="1" t="s">
        <v>63</v>
      </c>
      <c r="B353" s="2" t="s">
        <v>268</v>
      </c>
      <c r="C353" s="3" t="s">
        <v>214</v>
      </c>
      <c r="D353" s="4">
        <v>3.6</v>
      </c>
      <c r="E353" s="51"/>
      <c r="F353" s="35">
        <f aca="true" t="shared" si="12" ref="F353:F373">E353*D353</f>
        <v>0</v>
      </c>
    </row>
    <row r="354" spans="1:6" ht="148.5">
      <c r="A354" s="1" t="s">
        <v>162</v>
      </c>
      <c r="B354" s="2" t="s">
        <v>177</v>
      </c>
      <c r="C354" s="3" t="s">
        <v>214</v>
      </c>
      <c r="D354" s="4">
        <v>0.5</v>
      </c>
      <c r="E354" s="51"/>
      <c r="F354" s="35">
        <f t="shared" si="12"/>
        <v>0</v>
      </c>
    </row>
    <row r="355" spans="1:6" ht="49.5">
      <c r="A355" s="1" t="s">
        <v>135</v>
      </c>
      <c r="B355" s="2" t="s">
        <v>443</v>
      </c>
      <c r="C355" s="3" t="s">
        <v>180</v>
      </c>
      <c r="D355" s="4">
        <v>0.1</v>
      </c>
      <c r="E355" s="51"/>
      <c r="F355" s="35">
        <f t="shared" si="12"/>
        <v>0</v>
      </c>
    </row>
    <row r="356" spans="1:6" ht="99">
      <c r="A356" s="1" t="s">
        <v>263</v>
      </c>
      <c r="B356" s="2" t="s">
        <v>262</v>
      </c>
      <c r="C356" s="3" t="s">
        <v>214</v>
      </c>
      <c r="D356" s="4">
        <v>0.3</v>
      </c>
      <c r="E356" s="51"/>
      <c r="F356" s="35">
        <f t="shared" si="12"/>
        <v>0</v>
      </c>
    </row>
    <row r="357" spans="1:6" ht="49.5">
      <c r="A357" s="1" t="s">
        <v>265</v>
      </c>
      <c r="B357" s="2" t="s">
        <v>264</v>
      </c>
      <c r="C357" s="3" t="s">
        <v>55</v>
      </c>
      <c r="D357" s="4">
        <v>6</v>
      </c>
      <c r="E357" s="51"/>
      <c r="F357" s="35">
        <f t="shared" si="12"/>
        <v>0</v>
      </c>
    </row>
    <row r="358" spans="1:6" ht="16.5">
      <c r="A358" s="1" t="s">
        <v>375</v>
      </c>
      <c r="B358" s="2" t="s">
        <v>362</v>
      </c>
      <c r="C358" s="3" t="s">
        <v>180</v>
      </c>
      <c r="D358" s="4">
        <v>5.3</v>
      </c>
      <c r="E358" s="51"/>
      <c r="F358" s="35">
        <f t="shared" si="12"/>
        <v>0</v>
      </c>
    </row>
    <row r="359" spans="1:6" ht="16.5">
      <c r="A359" s="1">
        <v>2</v>
      </c>
      <c r="B359" s="2" t="s">
        <v>439</v>
      </c>
      <c r="E359" s="51"/>
      <c r="F359" s="35">
        <f t="shared" si="12"/>
        <v>0</v>
      </c>
    </row>
    <row r="360" spans="1:6" ht="99">
      <c r="A360" s="1" t="s">
        <v>75</v>
      </c>
      <c r="B360" s="2" t="s">
        <v>173</v>
      </c>
      <c r="C360" s="3" t="s">
        <v>214</v>
      </c>
      <c r="D360" s="4">
        <v>0.7</v>
      </c>
      <c r="E360" s="51"/>
      <c r="F360" s="35">
        <f t="shared" si="12"/>
        <v>0</v>
      </c>
    </row>
    <row r="361" spans="1:6" ht="33">
      <c r="A361" s="1" t="s">
        <v>144</v>
      </c>
      <c r="B361" s="2" t="s">
        <v>222</v>
      </c>
      <c r="C361" s="3" t="s">
        <v>214</v>
      </c>
      <c r="D361" s="4">
        <v>0.7</v>
      </c>
      <c r="E361" s="51"/>
      <c r="F361" s="35">
        <f t="shared" si="12"/>
        <v>0</v>
      </c>
    </row>
    <row r="362" spans="1:6" ht="16.5">
      <c r="A362" s="1">
        <v>3</v>
      </c>
      <c r="B362" s="2" t="s">
        <v>267</v>
      </c>
      <c r="E362" s="51"/>
      <c r="F362" s="35">
        <f t="shared" si="12"/>
        <v>0</v>
      </c>
    </row>
    <row r="363" spans="1:6" ht="99">
      <c r="A363" s="1" t="s">
        <v>48</v>
      </c>
      <c r="B363" s="2" t="s">
        <v>173</v>
      </c>
      <c r="C363" s="3" t="s">
        <v>214</v>
      </c>
      <c r="D363" s="4">
        <v>0.2</v>
      </c>
      <c r="E363" s="51"/>
      <c r="F363" s="35">
        <f t="shared" si="12"/>
        <v>0</v>
      </c>
    </row>
    <row r="364" spans="1:6" ht="33">
      <c r="A364" s="1" t="s">
        <v>50</v>
      </c>
      <c r="B364" s="2" t="s">
        <v>222</v>
      </c>
      <c r="C364" s="3" t="s">
        <v>214</v>
      </c>
      <c r="D364" s="4">
        <v>0.2</v>
      </c>
      <c r="E364" s="51"/>
      <c r="F364" s="35">
        <f t="shared" si="12"/>
        <v>0</v>
      </c>
    </row>
    <row r="365" spans="1:6" ht="99">
      <c r="A365" s="1" t="s">
        <v>185</v>
      </c>
      <c r="B365" s="2" t="s">
        <v>182</v>
      </c>
      <c r="C365" s="3" t="s">
        <v>180</v>
      </c>
      <c r="D365" s="4">
        <v>1</v>
      </c>
      <c r="E365" s="51"/>
      <c r="F365" s="35">
        <f t="shared" si="12"/>
        <v>0</v>
      </c>
    </row>
    <row r="366" spans="1:6" ht="16.5">
      <c r="A366" s="1">
        <v>4</v>
      </c>
      <c r="B366" s="2" t="s">
        <v>274</v>
      </c>
      <c r="E366" s="51"/>
      <c r="F366" s="35">
        <f t="shared" si="12"/>
        <v>0</v>
      </c>
    </row>
    <row r="367" spans="1:6" ht="16.5">
      <c r="A367" s="1" t="s">
        <v>53</v>
      </c>
      <c r="B367" s="2" t="s">
        <v>275</v>
      </c>
      <c r="C367" s="3" t="s">
        <v>55</v>
      </c>
      <c r="D367" s="4">
        <v>4</v>
      </c>
      <c r="E367" s="51"/>
      <c r="F367" s="35">
        <f t="shared" si="12"/>
        <v>0</v>
      </c>
    </row>
    <row r="368" spans="1:6" ht="49.5">
      <c r="A368" s="1" t="s">
        <v>56</v>
      </c>
      <c r="B368" s="2" t="s">
        <v>441</v>
      </c>
      <c r="C368" s="3" t="s">
        <v>214</v>
      </c>
      <c r="D368" s="4">
        <v>0.4</v>
      </c>
      <c r="E368" s="51"/>
      <c r="F368" s="35">
        <f t="shared" si="12"/>
        <v>0</v>
      </c>
    </row>
    <row r="369" spans="1:6" ht="16.5">
      <c r="A369" s="1">
        <v>5</v>
      </c>
      <c r="B369" s="2" t="s">
        <v>269</v>
      </c>
      <c r="E369" s="51"/>
      <c r="F369" s="35">
        <f t="shared" si="12"/>
        <v>0</v>
      </c>
    </row>
    <row r="370" spans="1:6" ht="16.5">
      <c r="A370" s="1" t="s">
        <v>98</v>
      </c>
      <c r="B370" s="2" t="s">
        <v>270</v>
      </c>
      <c r="C370" s="3" t="s">
        <v>55</v>
      </c>
      <c r="D370" s="4">
        <v>1</v>
      </c>
      <c r="E370" s="51"/>
      <c r="F370" s="35">
        <f t="shared" si="12"/>
        <v>0</v>
      </c>
    </row>
    <row r="371" spans="1:6" ht="99">
      <c r="A371" s="1" t="s">
        <v>100</v>
      </c>
      <c r="B371" s="2" t="s">
        <v>271</v>
      </c>
      <c r="C371" s="3" t="s">
        <v>214</v>
      </c>
      <c r="D371" s="4">
        <v>1.5</v>
      </c>
      <c r="E371" s="51"/>
      <c r="F371" s="35">
        <f t="shared" si="12"/>
        <v>0</v>
      </c>
    </row>
    <row r="372" spans="1:6" ht="99">
      <c r="A372" s="1" t="s">
        <v>198</v>
      </c>
      <c r="B372" s="2" t="s">
        <v>272</v>
      </c>
      <c r="C372" s="3" t="s">
        <v>55</v>
      </c>
      <c r="D372" s="4">
        <v>1</v>
      </c>
      <c r="E372" s="51"/>
      <c r="F372" s="35">
        <f t="shared" si="12"/>
        <v>0</v>
      </c>
    </row>
    <row r="373" spans="1:6" ht="16.5">
      <c r="A373" s="1" t="s">
        <v>200</v>
      </c>
      <c r="B373" s="2" t="s">
        <v>273</v>
      </c>
      <c r="C373" s="3" t="s">
        <v>55</v>
      </c>
      <c r="D373" s="4">
        <v>1</v>
      </c>
      <c r="E373" s="51"/>
      <c r="F373" s="35">
        <f t="shared" si="12"/>
        <v>0</v>
      </c>
    </row>
    <row r="374" spans="1:6" ht="16.5">
      <c r="A374" s="7"/>
      <c r="B374" s="13" t="s">
        <v>444</v>
      </c>
      <c r="C374" s="9"/>
      <c r="D374" s="10"/>
      <c r="E374" s="66"/>
      <c r="F374" s="27">
        <f>SUM(F353:F373)</f>
        <v>0</v>
      </c>
    </row>
    <row r="376" spans="1:4" ht="16.5">
      <c r="A376" s="67" t="s">
        <v>20</v>
      </c>
      <c r="B376" s="18" t="s">
        <v>33</v>
      </c>
      <c r="C376" s="17"/>
      <c r="D376" s="18"/>
    </row>
    <row r="377" spans="1:4" ht="16.5">
      <c r="A377" s="67"/>
      <c r="B377" s="18"/>
      <c r="C377" s="17"/>
      <c r="D377" s="18"/>
    </row>
    <row r="378" spans="1:4" ht="16.5">
      <c r="A378" s="68">
        <v>1</v>
      </c>
      <c r="B378" s="2" t="s">
        <v>282</v>
      </c>
      <c r="C378" s="17"/>
      <c r="D378" s="18"/>
    </row>
    <row r="379" spans="1:6" ht="33">
      <c r="A379" s="68" t="s">
        <v>63</v>
      </c>
      <c r="B379" s="2" t="s">
        <v>283</v>
      </c>
      <c r="C379" s="33" t="s">
        <v>77</v>
      </c>
      <c r="D379" s="34">
        <v>25</v>
      </c>
      <c r="F379" s="5">
        <f aca="true" t="shared" si="13" ref="F379:F391">E379*D379</f>
        <v>0</v>
      </c>
    </row>
    <row r="380" spans="1:6" ht="16.5">
      <c r="A380" s="68" t="s">
        <v>162</v>
      </c>
      <c r="B380" s="2" t="s">
        <v>284</v>
      </c>
      <c r="C380" s="33"/>
      <c r="D380" s="34"/>
      <c r="F380" s="5">
        <f t="shared" si="13"/>
        <v>0</v>
      </c>
    </row>
    <row r="381" spans="1:6" ht="49.5">
      <c r="A381" s="68" t="s">
        <v>68</v>
      </c>
      <c r="B381" s="2" t="s">
        <v>285</v>
      </c>
      <c r="C381" s="33" t="s">
        <v>286</v>
      </c>
      <c r="D381" s="34">
        <v>30</v>
      </c>
      <c r="F381" s="5">
        <f t="shared" si="13"/>
        <v>0</v>
      </c>
    </row>
    <row r="382" spans="1:6" ht="82.5">
      <c r="A382" s="68" t="s">
        <v>287</v>
      </c>
      <c r="B382" s="32" t="s">
        <v>288</v>
      </c>
      <c r="C382" s="33" t="s">
        <v>55</v>
      </c>
      <c r="D382" s="34">
        <v>2</v>
      </c>
      <c r="F382" s="5">
        <f t="shared" si="13"/>
        <v>0</v>
      </c>
    </row>
    <row r="383" spans="1:6" ht="16.5">
      <c r="A383" s="68" t="s">
        <v>289</v>
      </c>
      <c r="B383" s="2" t="s">
        <v>290</v>
      </c>
      <c r="C383" s="33" t="s">
        <v>77</v>
      </c>
      <c r="D383" s="34">
        <v>25</v>
      </c>
      <c r="F383" s="5">
        <f t="shared" si="13"/>
        <v>0</v>
      </c>
    </row>
    <row r="384" spans="1:6" ht="33">
      <c r="A384" s="68" t="s">
        <v>263</v>
      </c>
      <c r="B384" s="2" t="s">
        <v>291</v>
      </c>
      <c r="C384" s="33" t="s">
        <v>65</v>
      </c>
      <c r="D384" s="34">
        <v>25</v>
      </c>
      <c r="F384" s="5">
        <f t="shared" si="13"/>
        <v>0</v>
      </c>
    </row>
    <row r="385" spans="1:6" ht="16.5">
      <c r="A385" s="68" t="s">
        <v>265</v>
      </c>
      <c r="B385" s="2" t="s">
        <v>292</v>
      </c>
      <c r="C385" s="33" t="s">
        <v>65</v>
      </c>
      <c r="D385" s="34">
        <v>25</v>
      </c>
      <c r="F385" s="5">
        <f t="shared" si="13"/>
        <v>0</v>
      </c>
    </row>
    <row r="386" spans="1:6" ht="82.5">
      <c r="A386" s="69">
        <v>2</v>
      </c>
      <c r="B386" s="32" t="s">
        <v>293</v>
      </c>
      <c r="C386" s="33" t="s">
        <v>43</v>
      </c>
      <c r="D386" s="34">
        <v>1</v>
      </c>
      <c r="F386" s="5">
        <f t="shared" si="13"/>
        <v>0</v>
      </c>
    </row>
    <row r="387" spans="1:6" ht="82.5">
      <c r="A387" s="69"/>
      <c r="B387" s="32" t="s">
        <v>294</v>
      </c>
      <c r="C387" s="33"/>
      <c r="D387" s="34"/>
      <c r="F387" s="5">
        <f t="shared" si="13"/>
        <v>0</v>
      </c>
    </row>
    <row r="388" spans="1:6" ht="49.5">
      <c r="A388" s="69"/>
      <c r="B388" s="32" t="s">
        <v>295</v>
      </c>
      <c r="C388" s="33"/>
      <c r="D388" s="34"/>
      <c r="F388" s="5">
        <f t="shared" si="13"/>
        <v>0</v>
      </c>
    </row>
    <row r="389" spans="1:6" ht="33">
      <c r="A389" s="69"/>
      <c r="B389" s="32" t="s">
        <v>296</v>
      </c>
      <c r="C389" s="33"/>
      <c r="D389" s="34"/>
      <c r="F389" s="5">
        <f t="shared" si="13"/>
        <v>0</v>
      </c>
    </row>
    <row r="390" spans="1:6" ht="16.5">
      <c r="A390" s="69"/>
      <c r="B390" s="32" t="s">
        <v>297</v>
      </c>
      <c r="C390" s="33"/>
      <c r="D390" s="34"/>
      <c r="F390" s="5">
        <f t="shared" si="13"/>
        <v>0</v>
      </c>
    </row>
    <row r="391" spans="1:6" ht="49.5">
      <c r="A391" s="69"/>
      <c r="B391" s="32" t="s">
        <v>298</v>
      </c>
      <c r="C391" s="33"/>
      <c r="D391" s="34"/>
      <c r="F391" s="5">
        <f t="shared" si="13"/>
        <v>0</v>
      </c>
    </row>
    <row r="392" spans="1:6" ht="16.5">
      <c r="A392" s="70"/>
      <c r="B392" s="13" t="s">
        <v>299</v>
      </c>
      <c r="C392" s="14"/>
      <c r="D392" s="15"/>
      <c r="E392" s="10"/>
      <c r="F392" s="26">
        <f>SUM(F379:F391)</f>
        <v>0</v>
      </c>
    </row>
    <row r="394" spans="1:6" ht="16.5">
      <c r="A394" s="71" t="s">
        <v>22</v>
      </c>
      <c r="B394" s="72" t="s">
        <v>10</v>
      </c>
      <c r="C394" s="73"/>
      <c r="D394" s="73"/>
      <c r="E394" s="74"/>
      <c r="F394" s="75"/>
    </row>
    <row r="395" spans="1:6" ht="33">
      <c r="A395" s="76">
        <v>1</v>
      </c>
      <c r="B395" s="77" t="s">
        <v>300</v>
      </c>
      <c r="C395" s="73" t="s">
        <v>43</v>
      </c>
      <c r="D395" s="73">
        <v>1</v>
      </c>
      <c r="E395" s="78"/>
      <c r="F395" s="75">
        <f aca="true" t="shared" si="14" ref="F395:F422">E395*D395</f>
        <v>0</v>
      </c>
    </row>
    <row r="396" spans="1:6" ht="49.5">
      <c r="A396" s="76">
        <v>2</v>
      </c>
      <c r="B396" s="77" t="s">
        <v>301</v>
      </c>
      <c r="C396" s="73"/>
      <c r="D396" s="73"/>
      <c r="E396" s="74"/>
      <c r="F396" s="75">
        <f t="shared" si="14"/>
        <v>0</v>
      </c>
    </row>
    <row r="397" spans="1:6" ht="16.5">
      <c r="A397" s="76" t="s">
        <v>75</v>
      </c>
      <c r="B397" s="77" t="s">
        <v>302</v>
      </c>
      <c r="C397" s="73" t="s">
        <v>180</v>
      </c>
      <c r="D397" s="73">
        <v>45</v>
      </c>
      <c r="E397" s="78"/>
      <c r="F397" s="75">
        <f t="shared" si="14"/>
        <v>0</v>
      </c>
    </row>
    <row r="398" spans="1:6" ht="16.5">
      <c r="A398" s="76" t="s">
        <v>144</v>
      </c>
      <c r="B398" s="77" t="s">
        <v>303</v>
      </c>
      <c r="C398" s="73" t="s">
        <v>180</v>
      </c>
      <c r="D398" s="73">
        <v>75</v>
      </c>
      <c r="E398" s="78"/>
      <c r="F398" s="75">
        <f t="shared" si="14"/>
        <v>0</v>
      </c>
    </row>
    <row r="399" spans="1:6" ht="49.5">
      <c r="A399" s="74">
        <v>3</v>
      </c>
      <c r="B399" s="77" t="s">
        <v>304</v>
      </c>
      <c r="C399" s="73"/>
      <c r="D399" s="73"/>
      <c r="E399" s="78"/>
      <c r="F399" s="75">
        <f t="shared" si="14"/>
        <v>0</v>
      </c>
    </row>
    <row r="400" spans="1:6" ht="33">
      <c r="A400" s="74"/>
      <c r="B400" s="77" t="s">
        <v>305</v>
      </c>
      <c r="C400" s="73" t="s">
        <v>55</v>
      </c>
      <c r="D400" s="73">
        <v>5</v>
      </c>
      <c r="E400" s="78"/>
      <c r="F400" s="75">
        <f t="shared" si="14"/>
        <v>0</v>
      </c>
    </row>
    <row r="401" spans="1:6" ht="49.5">
      <c r="A401" s="76">
        <v>4</v>
      </c>
      <c r="B401" s="77" t="s">
        <v>306</v>
      </c>
      <c r="C401" s="73"/>
      <c r="D401" s="73"/>
      <c r="E401" s="78"/>
      <c r="F401" s="75">
        <f t="shared" si="14"/>
        <v>0</v>
      </c>
    </row>
    <row r="402" spans="1:6" ht="16.5">
      <c r="A402" s="76"/>
      <c r="B402" s="77" t="s">
        <v>307</v>
      </c>
      <c r="C402" s="73" t="s">
        <v>55</v>
      </c>
      <c r="D402" s="73">
        <v>6</v>
      </c>
      <c r="E402" s="78"/>
      <c r="F402" s="75">
        <f t="shared" si="14"/>
        <v>0</v>
      </c>
    </row>
    <row r="403" spans="1:6" ht="16.5">
      <c r="A403" s="76">
        <v>5</v>
      </c>
      <c r="B403" s="77" t="s">
        <v>308</v>
      </c>
      <c r="C403" s="85"/>
      <c r="D403" s="85"/>
      <c r="E403" s="78"/>
      <c r="F403" s="75">
        <f t="shared" si="14"/>
        <v>0</v>
      </c>
    </row>
    <row r="404" spans="1:6" ht="16.5">
      <c r="A404" s="76" t="s">
        <v>98</v>
      </c>
      <c r="B404" s="77" t="s">
        <v>309</v>
      </c>
      <c r="C404" s="73" t="s">
        <v>43</v>
      </c>
      <c r="D404" s="73">
        <v>1</v>
      </c>
      <c r="E404" s="78"/>
      <c r="F404" s="75">
        <f t="shared" si="14"/>
        <v>0</v>
      </c>
    </row>
    <row r="405" spans="1:6" ht="49.5">
      <c r="A405" s="76" t="s">
        <v>310</v>
      </c>
      <c r="B405" s="77" t="s">
        <v>311</v>
      </c>
      <c r="C405" s="73" t="s">
        <v>43</v>
      </c>
      <c r="D405" s="73">
        <v>1</v>
      </c>
      <c r="E405" s="78"/>
      <c r="F405" s="75">
        <f t="shared" si="14"/>
        <v>0</v>
      </c>
    </row>
    <row r="406" spans="1:6" ht="16.5">
      <c r="A406" s="76" t="s">
        <v>198</v>
      </c>
      <c r="B406" s="77" t="s">
        <v>312</v>
      </c>
      <c r="C406" s="73" t="s">
        <v>43</v>
      </c>
      <c r="D406" s="73">
        <v>1</v>
      </c>
      <c r="E406" s="78"/>
      <c r="F406" s="75">
        <f t="shared" si="14"/>
        <v>0</v>
      </c>
    </row>
    <row r="407" spans="1:6" ht="16.5">
      <c r="A407" s="76" t="s">
        <v>200</v>
      </c>
      <c r="B407" s="77" t="s">
        <v>313</v>
      </c>
      <c r="C407" s="73" t="s">
        <v>43</v>
      </c>
      <c r="D407" s="73">
        <v>1</v>
      </c>
      <c r="E407" s="78"/>
      <c r="F407" s="75">
        <f t="shared" si="14"/>
        <v>0</v>
      </c>
    </row>
    <row r="408" spans="1:6" ht="49.5">
      <c r="A408" s="71" t="s">
        <v>202</v>
      </c>
      <c r="B408" s="77" t="s">
        <v>314</v>
      </c>
      <c r="C408" s="73" t="s">
        <v>55</v>
      </c>
      <c r="D408" s="73">
        <v>3</v>
      </c>
      <c r="E408" s="78"/>
      <c r="F408" s="75">
        <f t="shared" si="14"/>
        <v>0</v>
      </c>
    </row>
    <row r="409" spans="1:6" ht="16.5">
      <c r="A409" s="71" t="s">
        <v>204</v>
      </c>
      <c r="B409" s="77" t="s">
        <v>315</v>
      </c>
      <c r="C409" s="73" t="s">
        <v>55</v>
      </c>
      <c r="D409" s="73">
        <v>1</v>
      </c>
      <c r="E409" s="78"/>
      <c r="F409" s="75">
        <f t="shared" si="14"/>
        <v>0</v>
      </c>
    </row>
    <row r="410" spans="1:6" ht="16.5">
      <c r="A410" s="71" t="s">
        <v>316</v>
      </c>
      <c r="B410" s="77" t="s">
        <v>317</v>
      </c>
      <c r="C410" s="73" t="s">
        <v>55</v>
      </c>
      <c r="D410" s="73">
        <v>1</v>
      </c>
      <c r="E410" s="78"/>
      <c r="F410" s="75">
        <f t="shared" si="14"/>
        <v>0</v>
      </c>
    </row>
    <row r="411" spans="1:6" ht="16.5">
      <c r="A411" s="71" t="s">
        <v>318</v>
      </c>
      <c r="B411" s="77" t="s">
        <v>319</v>
      </c>
      <c r="C411" s="73" t="s">
        <v>55</v>
      </c>
      <c r="D411" s="73">
        <v>2</v>
      </c>
      <c r="E411" s="78"/>
      <c r="F411" s="75">
        <f t="shared" si="14"/>
        <v>0</v>
      </c>
    </row>
    <row r="412" spans="1:6" ht="16.5">
      <c r="A412" s="71" t="s">
        <v>320</v>
      </c>
      <c r="B412" s="77" t="s">
        <v>321</v>
      </c>
      <c r="C412" s="73" t="s">
        <v>55</v>
      </c>
      <c r="D412" s="73">
        <v>2</v>
      </c>
      <c r="E412" s="78"/>
      <c r="F412" s="75">
        <f t="shared" si="14"/>
        <v>0</v>
      </c>
    </row>
    <row r="413" spans="1:6" ht="16.5">
      <c r="A413" s="71" t="s">
        <v>322</v>
      </c>
      <c r="B413" s="77" t="s">
        <v>323</v>
      </c>
      <c r="C413" s="73" t="s">
        <v>43</v>
      </c>
      <c r="D413" s="73">
        <v>1</v>
      </c>
      <c r="E413" s="78"/>
      <c r="F413" s="75">
        <f t="shared" si="14"/>
        <v>0</v>
      </c>
    </row>
    <row r="414" spans="1:6" ht="16.5">
      <c r="A414" s="71" t="s">
        <v>324</v>
      </c>
      <c r="B414" s="77" t="s">
        <v>325</v>
      </c>
      <c r="C414" s="73" t="s">
        <v>43</v>
      </c>
      <c r="D414" s="73">
        <v>1</v>
      </c>
      <c r="E414" s="78"/>
      <c r="F414" s="75">
        <f t="shared" si="14"/>
        <v>0</v>
      </c>
    </row>
    <row r="415" spans="1:6" ht="16.5">
      <c r="A415" s="76" t="s">
        <v>326</v>
      </c>
      <c r="B415" s="77" t="s">
        <v>327</v>
      </c>
      <c r="C415" s="73" t="s">
        <v>43</v>
      </c>
      <c r="D415" s="73">
        <v>1</v>
      </c>
      <c r="E415" s="78"/>
      <c r="F415" s="75">
        <f t="shared" si="14"/>
        <v>0</v>
      </c>
    </row>
    <row r="416" spans="1:6" ht="33">
      <c r="A416" s="76">
        <v>6</v>
      </c>
      <c r="B416" s="77" t="s">
        <v>328</v>
      </c>
      <c r="C416" s="73" t="s">
        <v>43</v>
      </c>
      <c r="D416" s="73">
        <v>1</v>
      </c>
      <c r="E416" s="78"/>
      <c r="F416" s="75">
        <f t="shared" si="14"/>
        <v>0</v>
      </c>
    </row>
    <row r="417" spans="1:6" ht="49.5">
      <c r="A417" s="76">
        <v>7</v>
      </c>
      <c r="B417" s="77" t="s">
        <v>329</v>
      </c>
      <c r="C417" s="73" t="s">
        <v>43</v>
      </c>
      <c r="D417" s="73">
        <v>2</v>
      </c>
      <c r="E417" s="78"/>
      <c r="F417" s="75">
        <f t="shared" si="14"/>
        <v>0</v>
      </c>
    </row>
    <row r="418" spans="1:6" ht="33">
      <c r="A418" s="76">
        <v>8</v>
      </c>
      <c r="B418" s="77" t="s">
        <v>330</v>
      </c>
      <c r="C418" s="73" t="s">
        <v>180</v>
      </c>
      <c r="D418" s="73">
        <v>25</v>
      </c>
      <c r="E418" s="78"/>
      <c r="F418" s="75">
        <f t="shared" si="14"/>
        <v>0</v>
      </c>
    </row>
    <row r="419" spans="1:6" ht="16.5">
      <c r="A419" s="76">
        <v>9</v>
      </c>
      <c r="B419" s="77" t="s">
        <v>331</v>
      </c>
      <c r="C419" s="73" t="s">
        <v>180</v>
      </c>
      <c r="D419" s="73">
        <v>20</v>
      </c>
      <c r="E419" s="78"/>
      <c r="F419" s="75">
        <f t="shared" si="14"/>
        <v>0</v>
      </c>
    </row>
    <row r="420" spans="1:6" ht="33">
      <c r="A420" s="76">
        <v>10</v>
      </c>
      <c r="B420" s="77" t="s">
        <v>332</v>
      </c>
      <c r="C420" s="73" t="s">
        <v>43</v>
      </c>
      <c r="D420" s="73">
        <v>2</v>
      </c>
      <c r="E420" s="78"/>
      <c r="F420" s="75">
        <f t="shared" si="14"/>
        <v>0</v>
      </c>
    </row>
    <row r="421" spans="1:6" ht="66">
      <c r="A421" s="76">
        <v>11</v>
      </c>
      <c r="B421" s="77" t="s">
        <v>333</v>
      </c>
      <c r="C421" s="73" t="s">
        <v>180</v>
      </c>
      <c r="D421" s="73">
        <v>45</v>
      </c>
      <c r="E421" s="78"/>
      <c r="F421" s="75">
        <f t="shared" si="14"/>
        <v>0</v>
      </c>
    </row>
    <row r="422" spans="1:6" ht="16.5">
      <c r="A422" s="76">
        <v>12</v>
      </c>
      <c r="B422" s="77" t="s">
        <v>334</v>
      </c>
      <c r="C422" s="73" t="s">
        <v>43</v>
      </c>
      <c r="D422" s="73">
        <v>1</v>
      </c>
      <c r="E422" s="78"/>
      <c r="F422" s="75">
        <f t="shared" si="14"/>
        <v>0</v>
      </c>
    </row>
    <row r="423" spans="1:6" ht="16.5">
      <c r="A423" s="79"/>
      <c r="B423" s="80" t="s">
        <v>335</v>
      </c>
      <c r="C423" s="81"/>
      <c r="D423" s="81"/>
      <c r="E423" s="82"/>
      <c r="F423" s="83">
        <f>SUM(F395:F422)</f>
        <v>0</v>
      </c>
    </row>
  </sheetData>
  <sheetProtection selectLockedCells="1" selectUnlockedCells="1"/>
  <mergeCells count="4">
    <mergeCell ref="B32:E32"/>
    <mergeCell ref="B33:E33"/>
    <mergeCell ref="B34:E34"/>
    <mergeCell ref="B35:E35"/>
  </mergeCells>
  <printOptions/>
  <pageMargins left="0.984251968503937" right="0.1968503937007874" top="0.9448818897637796" bottom="0.7480314960629921" header="0.1968503937007874" footer="0.5905511811023623"/>
  <pageSetup horizontalDpi="300" verticalDpi="300" orientation="portrait" paperSize="9" r:id="rId1"/>
  <headerFooter alignWithMargins="0">
    <oddHeader>&amp;L&amp;"Times New Roman,Navadno"&amp;8&amp;A&amp;R&amp;"Courier New,Navadno"&amp;8&amp;F</oddHeader>
    <oddFooter>&amp;C&amp;"Courier New,Navadno"&amp;P/&amp;N</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2:IV328"/>
  <sheetViews>
    <sheetView showZeros="0" view="pageBreakPreview" zoomScale="120" zoomScaleSheetLayoutView="120" zoomScalePageLayoutView="0" workbookViewId="0" topLeftCell="A19">
      <selection activeCell="C18" sqref="C18"/>
    </sheetView>
  </sheetViews>
  <sheetFormatPr defaultColWidth="10.796875" defaultRowHeight="15"/>
  <cols>
    <col min="1" max="1" width="6.5" style="1" customWidth="1"/>
    <col min="2" max="2" width="41.19921875" style="2" customWidth="1"/>
    <col min="3" max="3" width="5" style="3" customWidth="1"/>
    <col min="4" max="4" width="10.3984375" style="4" customWidth="1"/>
    <col min="5" max="5" width="10.19921875" style="4" customWidth="1"/>
    <col min="6" max="6" width="10.19921875" style="5" customWidth="1"/>
    <col min="7" max="230" width="9.09765625" style="5" customWidth="1"/>
    <col min="231" max="16384" width="10.69921875" style="6" customWidth="1"/>
  </cols>
  <sheetData>
    <row r="2" ht="16.5">
      <c r="B2" s="2" t="s">
        <v>0</v>
      </c>
    </row>
    <row r="3" ht="16.5">
      <c r="B3" s="2" t="s">
        <v>1</v>
      </c>
    </row>
    <row r="4" ht="16.5">
      <c r="B4" s="2" t="s">
        <v>445</v>
      </c>
    </row>
    <row r="6" ht="16.5">
      <c r="B6" s="2" t="s">
        <v>2</v>
      </c>
    </row>
    <row r="7" ht="16.5">
      <c r="B7" s="2" t="s">
        <v>3</v>
      </c>
    </row>
    <row r="8" ht="16.5">
      <c r="G8" s="45"/>
    </row>
    <row r="9" spans="1:7" ht="16.5">
      <c r="A9" s="17" t="s">
        <v>14</v>
      </c>
      <c r="B9" s="18" t="s">
        <v>15</v>
      </c>
      <c r="G9" s="45"/>
    </row>
    <row r="10" spans="1:6" ht="16.5">
      <c r="A10" s="19" t="s">
        <v>16</v>
      </c>
      <c r="B10" s="8" t="s">
        <v>17</v>
      </c>
      <c r="C10" s="9"/>
      <c r="D10" s="10"/>
      <c r="E10" s="10"/>
      <c r="F10" s="20">
        <f>F49</f>
        <v>0</v>
      </c>
    </row>
    <row r="11" spans="1:6" ht="16.5">
      <c r="A11" s="19" t="s">
        <v>18</v>
      </c>
      <c r="B11" s="8" t="s">
        <v>19</v>
      </c>
      <c r="C11" s="9"/>
      <c r="D11" s="10"/>
      <c r="E11" s="10"/>
      <c r="F11" s="20">
        <f>F70</f>
        <v>0</v>
      </c>
    </row>
    <row r="12" spans="1:6" ht="16.5">
      <c r="A12" s="19" t="s">
        <v>20</v>
      </c>
      <c r="B12" s="8" t="s">
        <v>21</v>
      </c>
      <c r="C12" s="9"/>
      <c r="D12" s="10"/>
      <c r="E12" s="10"/>
      <c r="F12" s="20">
        <f>F94</f>
        <v>0</v>
      </c>
    </row>
    <row r="13" spans="1:6" ht="16.5">
      <c r="A13" s="19" t="s">
        <v>22</v>
      </c>
      <c r="B13" s="8" t="s">
        <v>23</v>
      </c>
      <c r="C13" s="9"/>
      <c r="D13" s="10"/>
      <c r="E13" s="10"/>
      <c r="F13" s="20">
        <f>F121</f>
        <v>0</v>
      </c>
    </row>
    <row r="14" spans="1:6" ht="16.5">
      <c r="A14" s="19" t="s">
        <v>24</v>
      </c>
      <c r="B14" s="8" t="s">
        <v>25</v>
      </c>
      <c r="C14" s="9"/>
      <c r="D14" s="10"/>
      <c r="E14" s="10"/>
      <c r="F14" s="20">
        <f>F138</f>
        <v>0</v>
      </c>
    </row>
    <row r="15" spans="1:6" s="5" customFormat="1" ht="16.5">
      <c r="A15" s="19" t="s">
        <v>26</v>
      </c>
      <c r="B15" s="8" t="s">
        <v>27</v>
      </c>
      <c r="C15" s="9"/>
      <c r="D15" s="10"/>
      <c r="E15" s="10"/>
      <c r="F15" s="20">
        <f>F230</f>
        <v>0</v>
      </c>
    </row>
    <row r="16" spans="1:6" s="5" customFormat="1" ht="16.5">
      <c r="A16" s="19" t="s">
        <v>28</v>
      </c>
      <c r="B16" s="2" t="s">
        <v>29</v>
      </c>
      <c r="C16" s="9"/>
      <c r="D16" s="10"/>
      <c r="E16" s="10"/>
      <c r="F16" s="20">
        <f>F248</f>
        <v>0</v>
      </c>
    </row>
    <row r="17" spans="1:6" s="5" customFormat="1" ht="16.5">
      <c r="A17" s="21" t="s">
        <v>14</v>
      </c>
      <c r="B17" s="13" t="s">
        <v>30</v>
      </c>
      <c r="C17" s="14"/>
      <c r="D17" s="15"/>
      <c r="E17" s="15"/>
      <c r="F17" s="22">
        <f>SUM(F10:F16)</f>
        <v>0</v>
      </c>
    </row>
    <row r="18" spans="1:6" s="5" customFormat="1" ht="16.5">
      <c r="A18" s="17"/>
      <c r="B18" s="18"/>
      <c r="C18" s="23"/>
      <c r="D18" s="24"/>
      <c r="E18" s="24"/>
      <c r="F18" s="25"/>
    </row>
    <row r="19" spans="1:5" s="5" customFormat="1" ht="16.5">
      <c r="A19" s="17" t="s">
        <v>31</v>
      </c>
      <c r="B19" s="18" t="s">
        <v>32</v>
      </c>
      <c r="C19" s="3"/>
      <c r="D19" s="4"/>
      <c r="E19" s="4"/>
    </row>
    <row r="20" spans="1:6" s="5" customFormat="1" ht="16.5">
      <c r="A20" s="7" t="s">
        <v>16</v>
      </c>
      <c r="B20" s="8" t="s">
        <v>29</v>
      </c>
      <c r="C20" s="9"/>
      <c r="D20" s="10"/>
      <c r="E20" s="10"/>
      <c r="F20" s="26">
        <f>F279</f>
        <v>0</v>
      </c>
    </row>
    <row r="21" spans="1:6" s="5" customFormat="1" ht="16.5">
      <c r="A21" s="7" t="s">
        <v>18</v>
      </c>
      <c r="B21" s="8" t="s">
        <v>33</v>
      </c>
      <c r="C21" s="9"/>
      <c r="D21" s="10"/>
      <c r="E21" s="10"/>
      <c r="F21" s="26">
        <f>F297</f>
        <v>0</v>
      </c>
    </row>
    <row r="22" spans="1:6" s="5" customFormat="1" ht="16.5">
      <c r="A22" s="7" t="s">
        <v>20</v>
      </c>
      <c r="B22" s="8" t="s">
        <v>10</v>
      </c>
      <c r="C22" s="9"/>
      <c r="D22" s="10"/>
      <c r="E22" s="10"/>
      <c r="F22" s="26">
        <f>F328</f>
        <v>0</v>
      </c>
    </row>
    <row r="23" spans="1:6" s="5" customFormat="1" ht="16.5">
      <c r="A23" s="12" t="s">
        <v>31</v>
      </c>
      <c r="B23" s="13" t="s">
        <v>34</v>
      </c>
      <c r="C23" s="14"/>
      <c r="D23" s="15"/>
      <c r="E23" s="15"/>
      <c r="F23" s="27">
        <f>SUM(F20:F22)</f>
        <v>0</v>
      </c>
    </row>
    <row r="24" spans="1:6" s="5" customFormat="1" ht="16.5">
      <c r="A24" s="12"/>
      <c r="B24" s="13"/>
      <c r="C24" s="14"/>
      <c r="D24" s="15"/>
      <c r="E24" s="15"/>
      <c r="F24" s="27"/>
    </row>
    <row r="25" spans="1:6" s="5" customFormat="1" ht="16.5">
      <c r="A25" s="12"/>
      <c r="B25" s="13" t="s">
        <v>35</v>
      </c>
      <c r="C25" s="14"/>
      <c r="D25" s="15"/>
      <c r="E25" s="15"/>
      <c r="F25" s="27">
        <f>F23+F17</f>
        <v>0</v>
      </c>
    </row>
    <row r="26" spans="1:6" s="5" customFormat="1" ht="16.5">
      <c r="A26" s="17"/>
      <c r="B26" s="18"/>
      <c r="C26" s="23"/>
      <c r="D26" s="24"/>
      <c r="E26" s="24"/>
      <c r="F26" s="25"/>
    </row>
    <row r="27" spans="1:5" s="5" customFormat="1" ht="16.5">
      <c r="A27" s="1"/>
      <c r="B27" s="18" t="s">
        <v>36</v>
      </c>
      <c r="C27" s="3"/>
      <c r="D27" s="4"/>
      <c r="E27" s="4"/>
    </row>
    <row r="28" spans="1:5" s="5" customFormat="1" ht="49.5" customHeight="1">
      <c r="A28" s="1"/>
      <c r="B28" s="110" t="s">
        <v>37</v>
      </c>
      <c r="C28" s="110"/>
      <c r="D28" s="110"/>
      <c r="E28" s="110"/>
    </row>
    <row r="29" spans="1:5" s="5" customFormat="1" ht="61.5" customHeight="1">
      <c r="A29" s="1"/>
      <c r="B29" s="110" t="s">
        <v>38</v>
      </c>
      <c r="C29" s="110"/>
      <c r="D29" s="110"/>
      <c r="E29" s="110"/>
    </row>
    <row r="30" spans="1:5" s="5" customFormat="1" ht="42.75" customHeight="1">
      <c r="A30" s="1"/>
      <c r="B30" s="110" t="s">
        <v>39</v>
      </c>
      <c r="C30" s="110"/>
      <c r="D30" s="110"/>
      <c r="E30" s="110"/>
    </row>
    <row r="31" spans="1:5" s="5" customFormat="1" ht="41.25" customHeight="1">
      <c r="A31" s="1"/>
      <c r="B31" s="110" t="s">
        <v>40</v>
      </c>
      <c r="C31" s="110"/>
      <c r="D31" s="110"/>
      <c r="E31" s="110"/>
    </row>
    <row r="32" spans="1:5" s="5" customFormat="1" ht="16.5">
      <c r="A32" s="1"/>
      <c r="B32" s="18"/>
      <c r="C32" s="3"/>
      <c r="D32" s="4"/>
      <c r="E32" s="4"/>
    </row>
    <row r="33" spans="1:5" s="5" customFormat="1" ht="16.5">
      <c r="A33" s="17" t="s">
        <v>14</v>
      </c>
      <c r="B33" s="18" t="s">
        <v>15</v>
      </c>
      <c r="C33" s="3"/>
      <c r="D33" s="4"/>
      <c r="E33" s="4"/>
    </row>
    <row r="34" spans="1:256" ht="16.5">
      <c r="A34" s="17"/>
      <c r="B34" s="18"/>
      <c r="C34" s="23"/>
      <c r="D34" s="24"/>
      <c r="E34" s="24"/>
      <c r="F34" s="25"/>
      <c r="IV34" s="5"/>
    </row>
    <row r="35" spans="1:256" ht="16.5">
      <c r="A35" s="28" t="s">
        <v>16</v>
      </c>
      <c r="B35" s="29" t="s">
        <v>41</v>
      </c>
      <c r="C35" s="30"/>
      <c r="D35" s="24"/>
      <c r="E35" s="24"/>
      <c r="F35" s="25"/>
      <c r="IV35" s="5"/>
    </row>
    <row r="36" spans="1:256" ht="82.5">
      <c r="A36" s="31">
        <v>1</v>
      </c>
      <c r="B36" s="32" t="s">
        <v>42</v>
      </c>
      <c r="C36" s="33" t="s">
        <v>43</v>
      </c>
      <c r="D36" s="34">
        <v>1</v>
      </c>
      <c r="E36" s="35"/>
      <c r="F36" s="35">
        <f aca="true" t="shared" si="0" ref="F36:F48">E36*D36</f>
        <v>0</v>
      </c>
      <c r="IV36" s="5"/>
    </row>
    <row r="37" spans="1:256" ht="33">
      <c r="A37" s="31"/>
      <c r="B37" s="32" t="s">
        <v>44</v>
      </c>
      <c r="C37" s="33"/>
      <c r="D37" s="34"/>
      <c r="E37" s="35"/>
      <c r="F37" s="35">
        <f t="shared" si="0"/>
        <v>0</v>
      </c>
      <c r="IV37" s="5"/>
    </row>
    <row r="38" spans="1:256" ht="16.5">
      <c r="A38" s="31"/>
      <c r="B38" s="32" t="s">
        <v>446</v>
      </c>
      <c r="C38" s="33"/>
      <c r="D38" s="34"/>
      <c r="E38" s="35"/>
      <c r="F38" s="35">
        <f t="shared" si="0"/>
        <v>0</v>
      </c>
      <c r="IV38" s="5"/>
    </row>
    <row r="39" spans="1:256" ht="82.5">
      <c r="A39" s="31">
        <v>2</v>
      </c>
      <c r="B39" s="32" t="s">
        <v>46</v>
      </c>
      <c r="C39" s="33" t="s">
        <v>43</v>
      </c>
      <c r="D39" s="34">
        <v>1</v>
      </c>
      <c r="E39" s="36"/>
      <c r="F39" s="35">
        <f t="shared" si="0"/>
        <v>0</v>
      </c>
      <c r="IV39" s="5"/>
    </row>
    <row r="40" spans="1:256" ht="16.5">
      <c r="A40" s="31"/>
      <c r="B40" s="32" t="s">
        <v>446</v>
      </c>
      <c r="C40" s="33"/>
      <c r="D40" s="34"/>
      <c r="E40" s="36"/>
      <c r="F40" s="35">
        <f t="shared" si="0"/>
        <v>0</v>
      </c>
      <c r="IV40" s="5"/>
    </row>
    <row r="41" spans="1:256" ht="33">
      <c r="A41" s="31">
        <v>3</v>
      </c>
      <c r="B41" s="32" t="s">
        <v>47</v>
      </c>
      <c r="C41" s="33"/>
      <c r="D41" s="34"/>
      <c r="E41" s="36"/>
      <c r="F41" s="35">
        <f t="shared" si="0"/>
        <v>0</v>
      </c>
      <c r="IV41" s="5"/>
    </row>
    <row r="42" spans="1:256" ht="49.5">
      <c r="A42" s="37" t="s">
        <v>48</v>
      </c>
      <c r="B42" s="32" t="s">
        <v>49</v>
      </c>
      <c r="C42" s="38" t="s">
        <v>43</v>
      </c>
      <c r="D42" s="34">
        <v>1</v>
      </c>
      <c r="E42" s="39"/>
      <c r="F42" s="35">
        <f t="shared" si="0"/>
        <v>0</v>
      </c>
      <c r="IV42" s="5"/>
    </row>
    <row r="43" spans="1:256" ht="16.5">
      <c r="A43" s="37"/>
      <c r="B43" s="32" t="s">
        <v>446</v>
      </c>
      <c r="C43" s="38"/>
      <c r="D43" s="34"/>
      <c r="E43" s="39"/>
      <c r="F43" s="35">
        <f t="shared" si="0"/>
        <v>0</v>
      </c>
      <c r="IV43" s="5"/>
    </row>
    <row r="44" spans="1:256" ht="16.5">
      <c r="A44" s="37" t="s">
        <v>50</v>
      </c>
      <c r="B44" s="32" t="s">
        <v>51</v>
      </c>
      <c r="C44" s="38"/>
      <c r="D44" s="34"/>
      <c r="E44" s="39"/>
      <c r="F44" s="35">
        <f t="shared" si="0"/>
        <v>0</v>
      </c>
      <c r="IV44" s="5"/>
    </row>
    <row r="45" spans="1:256" ht="16.5">
      <c r="A45" s="37"/>
      <c r="B45" s="32" t="s">
        <v>446</v>
      </c>
      <c r="C45" s="38" t="s">
        <v>43</v>
      </c>
      <c r="D45" s="34">
        <v>1</v>
      </c>
      <c r="E45" s="39"/>
      <c r="F45" s="35">
        <f t="shared" si="0"/>
        <v>0</v>
      </c>
      <c r="IV45" s="5"/>
    </row>
    <row r="46" spans="1:256" ht="33">
      <c r="A46" s="37">
        <v>4</v>
      </c>
      <c r="B46" s="32" t="s">
        <v>52</v>
      </c>
      <c r="C46" s="38"/>
      <c r="D46" s="34"/>
      <c r="E46" s="39"/>
      <c r="F46" s="35">
        <f t="shared" si="0"/>
        <v>0</v>
      </c>
      <c r="IV46" s="5"/>
    </row>
    <row r="47" spans="1:256" ht="16.5">
      <c r="A47" s="37" t="s">
        <v>53</v>
      </c>
      <c r="B47" s="32" t="s">
        <v>54</v>
      </c>
      <c r="C47" s="38" t="s">
        <v>55</v>
      </c>
      <c r="D47" s="34">
        <v>6</v>
      </c>
      <c r="E47" s="39"/>
      <c r="F47" s="35">
        <f t="shared" si="0"/>
        <v>0</v>
      </c>
      <c r="IV47" s="5"/>
    </row>
    <row r="48" spans="1:256" ht="16.5">
      <c r="A48" s="37" t="s">
        <v>56</v>
      </c>
      <c r="B48" s="32" t="s">
        <v>57</v>
      </c>
      <c r="C48" s="38" t="s">
        <v>55</v>
      </c>
      <c r="D48" s="34">
        <v>2</v>
      </c>
      <c r="E48" s="39"/>
      <c r="F48" s="35">
        <f t="shared" si="0"/>
        <v>0</v>
      </c>
      <c r="IV48" s="5"/>
    </row>
    <row r="49" spans="1:256" ht="16.5">
      <c r="A49" s="40"/>
      <c r="B49" s="41" t="s">
        <v>58</v>
      </c>
      <c r="C49" s="42"/>
      <c r="D49" s="43"/>
      <c r="E49" s="43"/>
      <c r="F49" s="44">
        <f>SUM(F36:F48)</f>
        <v>0</v>
      </c>
      <c r="IV49" s="5"/>
    </row>
    <row r="50" spans="1:6" s="5" customFormat="1" ht="16.5">
      <c r="A50" s="1"/>
      <c r="B50" s="45"/>
      <c r="C50" s="3"/>
      <c r="D50" s="4"/>
      <c r="E50" s="4"/>
      <c r="F50" s="5">
        <f aca="true" t="shared" si="1" ref="F50:F69">E50*D50</f>
        <v>0</v>
      </c>
    </row>
    <row r="51" spans="1:256" ht="16.5">
      <c r="A51" s="28" t="s">
        <v>18</v>
      </c>
      <c r="B51" s="29" t="s">
        <v>19</v>
      </c>
      <c r="C51" s="23"/>
      <c r="D51" s="24"/>
      <c r="E51" s="24"/>
      <c r="F51" s="25">
        <f t="shared" si="1"/>
        <v>0</v>
      </c>
      <c r="IV51" s="5"/>
    </row>
    <row r="52" spans="1:6" ht="82.5">
      <c r="A52" s="46" t="s">
        <v>59</v>
      </c>
      <c r="B52" s="18" t="s">
        <v>60</v>
      </c>
      <c r="C52" s="2"/>
      <c r="D52" s="2"/>
      <c r="E52" s="2"/>
      <c r="F52" s="2">
        <f t="shared" si="1"/>
        <v>0</v>
      </c>
    </row>
    <row r="53" spans="1:6" ht="66">
      <c r="A53" s="47"/>
      <c r="B53" s="48" t="s">
        <v>61</v>
      </c>
      <c r="C53" s="2"/>
      <c r="D53" s="2"/>
      <c r="E53" s="2"/>
      <c r="F53" s="2">
        <f t="shared" si="1"/>
        <v>0</v>
      </c>
    </row>
    <row r="54" spans="1:6" ht="16.5">
      <c r="A54" s="47">
        <v>1</v>
      </c>
      <c r="B54" s="32" t="s">
        <v>62</v>
      </c>
      <c r="C54" s="2"/>
      <c r="D54" s="2"/>
      <c r="E54" s="2"/>
      <c r="F54" s="2">
        <f t="shared" si="1"/>
        <v>0</v>
      </c>
    </row>
    <row r="55" spans="1:6" ht="66">
      <c r="A55" s="37" t="s">
        <v>63</v>
      </c>
      <c r="B55" s="32" t="s">
        <v>64</v>
      </c>
      <c r="C55" s="38" t="s">
        <v>65</v>
      </c>
      <c r="D55" s="34">
        <v>6</v>
      </c>
      <c r="E55" s="39"/>
      <c r="F55" s="35">
        <f t="shared" si="1"/>
        <v>0</v>
      </c>
    </row>
    <row r="56" spans="1:6" ht="66">
      <c r="A56" s="37" t="s">
        <v>66</v>
      </c>
      <c r="B56" s="32" t="s">
        <v>67</v>
      </c>
      <c r="C56" s="38"/>
      <c r="D56" s="34"/>
      <c r="E56" s="39"/>
      <c r="F56" s="35">
        <f t="shared" si="1"/>
        <v>0</v>
      </c>
    </row>
    <row r="57" spans="1:6" ht="16.5">
      <c r="A57" s="37" t="s">
        <v>68</v>
      </c>
      <c r="B57" s="32" t="s">
        <v>69</v>
      </c>
      <c r="C57" s="38" t="s">
        <v>55</v>
      </c>
      <c r="D57" s="34">
        <v>5</v>
      </c>
      <c r="E57" s="39"/>
      <c r="F57" s="35">
        <f t="shared" si="1"/>
        <v>0</v>
      </c>
    </row>
    <row r="58" spans="1:6" ht="16.5">
      <c r="A58" s="37" t="s">
        <v>70</v>
      </c>
      <c r="B58" s="32" t="s">
        <v>71</v>
      </c>
      <c r="C58" s="38" t="s">
        <v>55</v>
      </c>
      <c r="D58" s="34">
        <v>5</v>
      </c>
      <c r="E58" s="39"/>
      <c r="F58" s="35">
        <f t="shared" si="1"/>
        <v>0</v>
      </c>
    </row>
    <row r="59" spans="1:6" ht="16.5">
      <c r="A59" s="37" t="s">
        <v>72</v>
      </c>
      <c r="B59" s="32" t="s">
        <v>73</v>
      </c>
      <c r="C59" s="38" t="s">
        <v>55</v>
      </c>
      <c r="D59" s="34">
        <v>5</v>
      </c>
      <c r="E59" s="39"/>
      <c r="F59" s="35">
        <f t="shared" si="1"/>
        <v>0</v>
      </c>
    </row>
    <row r="60" spans="1:6" ht="16.5">
      <c r="A60" s="37">
        <v>2</v>
      </c>
      <c r="B60" s="32" t="s">
        <v>74</v>
      </c>
      <c r="C60" s="38"/>
      <c r="D60" s="34"/>
      <c r="E60" s="39"/>
      <c r="F60" s="35">
        <f t="shared" si="1"/>
        <v>0</v>
      </c>
    </row>
    <row r="61" spans="1:6" ht="49.5">
      <c r="A61" s="37" t="s">
        <v>75</v>
      </c>
      <c r="B61" s="32" t="s">
        <v>76</v>
      </c>
      <c r="C61" s="38" t="s">
        <v>77</v>
      </c>
      <c r="D61" s="34">
        <v>1.8</v>
      </c>
      <c r="E61" s="39"/>
      <c r="F61" s="35">
        <f t="shared" si="1"/>
        <v>0</v>
      </c>
    </row>
    <row r="62" spans="1:6" ht="16.5">
      <c r="A62" s="37" t="s">
        <v>78</v>
      </c>
      <c r="B62" s="32" t="s">
        <v>79</v>
      </c>
      <c r="C62" s="38" t="s">
        <v>77</v>
      </c>
      <c r="D62" s="34">
        <v>11</v>
      </c>
      <c r="E62" s="39"/>
      <c r="F62" s="35">
        <f t="shared" si="1"/>
        <v>0</v>
      </c>
    </row>
    <row r="63" spans="1:6" ht="16.5">
      <c r="A63" s="37" t="s">
        <v>80</v>
      </c>
      <c r="B63" s="32" t="s">
        <v>81</v>
      </c>
      <c r="C63" s="38" t="s">
        <v>77</v>
      </c>
      <c r="D63" s="34">
        <v>11</v>
      </c>
      <c r="E63" s="39"/>
      <c r="F63" s="35">
        <f t="shared" si="1"/>
        <v>0</v>
      </c>
    </row>
    <row r="64" spans="1:6" ht="49.5">
      <c r="A64" s="37" t="s">
        <v>82</v>
      </c>
      <c r="B64" s="32" t="s">
        <v>83</v>
      </c>
      <c r="C64" s="38" t="s">
        <v>77</v>
      </c>
      <c r="D64" s="34">
        <v>1.5</v>
      </c>
      <c r="E64" s="39"/>
      <c r="F64" s="35">
        <f t="shared" si="1"/>
        <v>0</v>
      </c>
    </row>
    <row r="65" spans="1:6" ht="66">
      <c r="A65" s="37" t="s">
        <v>84</v>
      </c>
      <c r="B65" s="32" t="s">
        <v>85</v>
      </c>
      <c r="C65" s="38" t="s">
        <v>65</v>
      </c>
      <c r="D65" s="34">
        <v>22</v>
      </c>
      <c r="E65" s="39"/>
      <c r="F65" s="35">
        <f t="shared" si="1"/>
        <v>0</v>
      </c>
    </row>
    <row r="66" spans="1:6" ht="33">
      <c r="A66" s="37">
        <v>3</v>
      </c>
      <c r="B66" s="49" t="s">
        <v>86</v>
      </c>
      <c r="C66" s="45"/>
      <c r="D66" s="45"/>
      <c r="E66" s="45"/>
      <c r="F66" s="35">
        <f t="shared" si="1"/>
        <v>0</v>
      </c>
    </row>
    <row r="67" spans="1:6" ht="16.5">
      <c r="A67" s="1" t="s">
        <v>48</v>
      </c>
      <c r="B67" s="49" t="s">
        <v>87</v>
      </c>
      <c r="C67" s="50" t="s">
        <v>88</v>
      </c>
      <c r="D67" s="51">
        <v>20</v>
      </c>
      <c r="E67" s="51"/>
      <c r="F67" s="35">
        <f t="shared" si="1"/>
        <v>0</v>
      </c>
    </row>
    <row r="68" spans="1:6" ht="16.5">
      <c r="A68" s="1" t="s">
        <v>50</v>
      </c>
      <c r="B68" s="49" t="s">
        <v>89</v>
      </c>
      <c r="C68" s="50" t="s">
        <v>88</v>
      </c>
      <c r="D68" s="51">
        <v>10</v>
      </c>
      <c r="E68" s="51"/>
      <c r="F68" s="35">
        <f t="shared" si="1"/>
        <v>0</v>
      </c>
    </row>
    <row r="69" spans="1:6" ht="16.5">
      <c r="A69" s="1">
        <v>4</v>
      </c>
      <c r="B69" s="49" t="s">
        <v>90</v>
      </c>
      <c r="C69" s="38"/>
      <c r="D69" s="52">
        <v>0.1</v>
      </c>
      <c r="E69" s="39">
        <f>SUM(F54:F68)</f>
        <v>0</v>
      </c>
      <c r="F69" s="35">
        <f t="shared" si="1"/>
        <v>0</v>
      </c>
    </row>
    <row r="70" spans="1:6" ht="33">
      <c r="A70" s="40"/>
      <c r="B70" s="53" t="s">
        <v>91</v>
      </c>
      <c r="C70" s="42"/>
      <c r="D70" s="43"/>
      <c r="E70" s="54"/>
      <c r="F70" s="44">
        <f>SUM(F50:F69)</f>
        <v>0</v>
      </c>
    </row>
    <row r="71" spans="1:6" s="5" customFormat="1" ht="16.5">
      <c r="A71" s="47"/>
      <c r="B71" s="55"/>
      <c r="C71" s="50"/>
      <c r="D71" s="51"/>
      <c r="E71" s="51"/>
      <c r="F71" s="5">
        <f aca="true" t="shared" si="2" ref="F71:F93">E71*D71</f>
        <v>0</v>
      </c>
    </row>
    <row r="72" spans="1:6" ht="16.5">
      <c r="A72" s="28" t="s">
        <v>20</v>
      </c>
      <c r="B72" s="29" t="s">
        <v>92</v>
      </c>
      <c r="C72" s="23"/>
      <c r="D72" s="24"/>
      <c r="E72" s="56"/>
      <c r="F72" s="25">
        <f t="shared" si="2"/>
        <v>0</v>
      </c>
    </row>
    <row r="73" spans="1:6" ht="49.5">
      <c r="A73" s="1">
        <v>1</v>
      </c>
      <c r="B73" s="2" t="s">
        <v>93</v>
      </c>
      <c r="C73" s="3" t="s">
        <v>65</v>
      </c>
      <c r="D73" s="4">
        <v>6</v>
      </c>
      <c r="E73" s="51"/>
      <c r="F73" s="5">
        <f t="shared" si="2"/>
        <v>0</v>
      </c>
    </row>
    <row r="74" spans="1:6" ht="82.5">
      <c r="A74" s="1">
        <v>2</v>
      </c>
      <c r="B74" s="2" t="s">
        <v>94</v>
      </c>
      <c r="C74" s="3" t="s">
        <v>65</v>
      </c>
      <c r="D74" s="4">
        <v>1</v>
      </c>
      <c r="E74" s="51"/>
      <c r="F74" s="5">
        <f t="shared" si="2"/>
        <v>0</v>
      </c>
    </row>
    <row r="75" spans="1:6" ht="33">
      <c r="A75" s="1">
        <v>3</v>
      </c>
      <c r="B75" s="2" t="s">
        <v>95</v>
      </c>
      <c r="C75" s="3" t="s">
        <v>55</v>
      </c>
      <c r="D75" s="4">
        <v>10</v>
      </c>
      <c r="E75" s="51"/>
      <c r="F75" s="5">
        <f t="shared" si="2"/>
        <v>0</v>
      </c>
    </row>
    <row r="76" spans="1:6" ht="66">
      <c r="A76" s="1">
        <v>4</v>
      </c>
      <c r="B76" s="2" t="s">
        <v>96</v>
      </c>
      <c r="C76" s="3" t="s">
        <v>43</v>
      </c>
      <c r="D76" s="4">
        <v>1</v>
      </c>
      <c r="E76" s="51"/>
      <c r="F76" s="5">
        <f t="shared" si="2"/>
        <v>0</v>
      </c>
    </row>
    <row r="77" spans="2:6" ht="16.5">
      <c r="B77" s="32" t="s">
        <v>446</v>
      </c>
      <c r="E77" s="51"/>
      <c r="F77" s="5">
        <f t="shared" si="2"/>
        <v>0</v>
      </c>
    </row>
    <row r="78" spans="1:6" ht="16.5">
      <c r="A78" s="1">
        <v>5</v>
      </c>
      <c r="B78" s="49" t="s">
        <v>97</v>
      </c>
      <c r="C78" s="50"/>
      <c r="D78" s="51"/>
      <c r="E78" s="51"/>
      <c r="F78" s="5">
        <f t="shared" si="2"/>
        <v>0</v>
      </c>
    </row>
    <row r="79" spans="1:6" ht="16.5">
      <c r="A79" s="1" t="s">
        <v>98</v>
      </c>
      <c r="B79" s="49" t="s">
        <v>99</v>
      </c>
      <c r="C79" s="50" t="s">
        <v>88</v>
      </c>
      <c r="D79" s="51">
        <v>20</v>
      </c>
      <c r="E79" s="51"/>
      <c r="F79" s="5">
        <f t="shared" si="2"/>
        <v>0</v>
      </c>
    </row>
    <row r="80" spans="1:6" ht="16.5">
      <c r="A80" s="1" t="s">
        <v>100</v>
      </c>
      <c r="B80" s="49" t="s">
        <v>101</v>
      </c>
      <c r="C80" s="50" t="s">
        <v>88</v>
      </c>
      <c r="D80" s="51">
        <v>10</v>
      </c>
      <c r="E80" s="51"/>
      <c r="F80" s="5">
        <f t="shared" si="2"/>
        <v>0</v>
      </c>
    </row>
    <row r="81" spans="1:6" ht="33">
      <c r="A81" s="1">
        <v>6</v>
      </c>
      <c r="B81" s="49" t="s">
        <v>102</v>
      </c>
      <c r="C81" s="50"/>
      <c r="D81" s="51"/>
      <c r="E81" s="51"/>
      <c r="F81" s="5">
        <f t="shared" si="2"/>
        <v>0</v>
      </c>
    </row>
    <row r="82" spans="1:6" ht="16.5">
      <c r="A82" s="1" t="s">
        <v>103</v>
      </c>
      <c r="B82" s="49" t="s">
        <v>104</v>
      </c>
      <c r="C82" s="50"/>
      <c r="D82" s="51"/>
      <c r="E82" s="51"/>
      <c r="F82" s="5">
        <f t="shared" si="2"/>
        <v>0</v>
      </c>
    </row>
    <row r="83" spans="1:6" ht="16.5">
      <c r="A83" s="1" t="s">
        <v>105</v>
      </c>
      <c r="B83" s="49" t="s">
        <v>106</v>
      </c>
      <c r="C83" s="50" t="s">
        <v>65</v>
      </c>
      <c r="D83" s="51">
        <v>45</v>
      </c>
      <c r="E83" s="51"/>
      <c r="F83" s="5">
        <f t="shared" si="2"/>
        <v>0</v>
      </c>
    </row>
    <row r="84" spans="1:6" ht="16.5">
      <c r="A84" s="1" t="s">
        <v>107</v>
      </c>
      <c r="B84" s="49" t="s">
        <v>108</v>
      </c>
      <c r="C84" s="50" t="s">
        <v>65</v>
      </c>
      <c r="D84" s="51">
        <v>45</v>
      </c>
      <c r="E84" s="51"/>
      <c r="F84" s="5">
        <f t="shared" si="2"/>
        <v>0</v>
      </c>
    </row>
    <row r="85" spans="2:6" ht="33">
      <c r="B85" s="2" t="s">
        <v>109</v>
      </c>
      <c r="C85" s="50"/>
      <c r="D85" s="51"/>
      <c r="E85" s="51"/>
      <c r="F85" s="5">
        <f t="shared" si="2"/>
        <v>0</v>
      </c>
    </row>
    <row r="86" spans="1:6" ht="33">
      <c r="A86" s="1">
        <v>7</v>
      </c>
      <c r="B86" s="49" t="s">
        <v>114</v>
      </c>
      <c r="C86" s="50"/>
      <c r="D86" s="51"/>
      <c r="E86" s="51"/>
      <c r="F86" s="5">
        <f t="shared" si="2"/>
        <v>0</v>
      </c>
    </row>
    <row r="87" spans="1:6" ht="33">
      <c r="A87" s="1" t="s">
        <v>115</v>
      </c>
      <c r="B87" s="49" t="s">
        <v>116</v>
      </c>
      <c r="C87" s="50" t="s">
        <v>65</v>
      </c>
      <c r="D87" s="51">
        <v>10</v>
      </c>
      <c r="E87" s="51"/>
      <c r="F87" s="5">
        <f t="shared" si="2"/>
        <v>0</v>
      </c>
    </row>
    <row r="88" spans="1:6" ht="16.5">
      <c r="A88" s="1" t="s">
        <v>117</v>
      </c>
      <c r="B88" s="49" t="s">
        <v>118</v>
      </c>
      <c r="C88" s="50" t="s">
        <v>65</v>
      </c>
      <c r="D88" s="51">
        <v>10</v>
      </c>
      <c r="E88" s="51"/>
      <c r="F88" s="5">
        <f t="shared" si="2"/>
        <v>0</v>
      </c>
    </row>
    <row r="89" spans="2:6" ht="16.5">
      <c r="B89" s="49" t="s">
        <v>119</v>
      </c>
      <c r="C89" s="50"/>
      <c r="D89" s="51"/>
      <c r="E89" s="51"/>
      <c r="F89" s="5">
        <f t="shared" si="2"/>
        <v>0</v>
      </c>
    </row>
    <row r="90" spans="2:6" ht="33">
      <c r="B90" s="49" t="s">
        <v>120</v>
      </c>
      <c r="C90" s="50"/>
      <c r="D90" s="51"/>
      <c r="E90" s="51"/>
      <c r="F90" s="5">
        <f t="shared" si="2"/>
        <v>0</v>
      </c>
    </row>
    <row r="91" spans="1:6" ht="33">
      <c r="A91" s="1" t="s">
        <v>121</v>
      </c>
      <c r="B91" s="49" t="s">
        <v>122</v>
      </c>
      <c r="C91" s="50" t="s">
        <v>65</v>
      </c>
      <c r="D91" s="51">
        <v>10</v>
      </c>
      <c r="E91" s="51"/>
      <c r="F91" s="5">
        <f t="shared" si="2"/>
        <v>0</v>
      </c>
    </row>
    <row r="92" spans="2:6" ht="99">
      <c r="B92" s="2" t="s">
        <v>123</v>
      </c>
      <c r="C92" s="50"/>
      <c r="D92" s="51"/>
      <c r="E92" s="51"/>
      <c r="F92" s="5">
        <f t="shared" si="2"/>
        <v>0</v>
      </c>
    </row>
    <row r="93" spans="1:6" ht="16.5">
      <c r="A93" s="1">
        <v>8</v>
      </c>
      <c r="B93" s="49" t="s">
        <v>90</v>
      </c>
      <c r="C93" s="38"/>
      <c r="D93" s="52">
        <v>0.1</v>
      </c>
      <c r="E93" s="39">
        <f>SUM(F73:F92)</f>
        <v>0</v>
      </c>
      <c r="F93" s="5">
        <f t="shared" si="2"/>
        <v>0</v>
      </c>
    </row>
    <row r="94" spans="1:255" ht="16.5">
      <c r="A94" s="12"/>
      <c r="B94" s="13" t="s">
        <v>124</v>
      </c>
      <c r="C94" s="14"/>
      <c r="D94" s="15"/>
      <c r="E94" s="57"/>
      <c r="F94" s="27">
        <f>SUM(F71:F93)</f>
        <v>0</v>
      </c>
      <c r="HW94" s="58"/>
      <c r="HX94" s="58"/>
      <c r="HY94" s="58"/>
      <c r="HZ94" s="58"/>
      <c r="IA94" s="58"/>
      <c r="IB94" s="58"/>
      <c r="IC94" s="58"/>
      <c r="ID94" s="58"/>
      <c r="IE94" s="58"/>
      <c r="IF94" s="58"/>
      <c r="IG94" s="58"/>
      <c r="IH94" s="58"/>
      <c r="II94" s="58"/>
      <c r="IJ94" s="58"/>
      <c r="IK94" s="58"/>
      <c r="IL94" s="58"/>
      <c r="IM94" s="58"/>
      <c r="IN94" s="58"/>
      <c r="IO94" s="58"/>
      <c r="IP94" s="58"/>
      <c r="IQ94" s="58"/>
      <c r="IR94" s="58"/>
      <c r="IS94" s="58"/>
      <c r="IT94" s="58"/>
      <c r="IU94" s="58"/>
    </row>
    <row r="95" spans="1:6" s="5" customFormat="1" ht="16.5">
      <c r="A95" s="1"/>
      <c r="B95" s="2"/>
      <c r="C95" s="3"/>
      <c r="D95" s="59"/>
      <c r="E95" s="51"/>
      <c r="F95" s="5">
        <f aca="true" t="shared" si="3" ref="F95:F120">E95*D95</f>
        <v>0</v>
      </c>
    </row>
    <row r="96" spans="1:6" ht="16.5">
      <c r="A96" s="17" t="s">
        <v>22</v>
      </c>
      <c r="B96" s="18" t="s">
        <v>23</v>
      </c>
      <c r="E96" s="51"/>
      <c r="F96" s="5">
        <f t="shared" si="3"/>
        <v>0</v>
      </c>
    </row>
    <row r="97" spans="2:6" ht="99">
      <c r="B97" s="18" t="s">
        <v>125</v>
      </c>
      <c r="C97" s="45"/>
      <c r="D97" s="45"/>
      <c r="E97" s="45"/>
      <c r="F97" s="45">
        <f t="shared" si="3"/>
        <v>0</v>
      </c>
    </row>
    <row r="98" spans="2:6" ht="66">
      <c r="B98" s="18" t="s">
        <v>126</v>
      </c>
      <c r="C98" s="45"/>
      <c r="D98" s="45"/>
      <c r="E98" s="45"/>
      <c r="F98" s="45">
        <f t="shared" si="3"/>
        <v>0</v>
      </c>
    </row>
    <row r="99" spans="2:6" ht="132">
      <c r="B99" s="18" t="s">
        <v>127</v>
      </c>
      <c r="C99" s="45"/>
      <c r="D99" s="45"/>
      <c r="E99" s="45"/>
      <c r="F99" s="5">
        <f t="shared" si="3"/>
        <v>0</v>
      </c>
    </row>
    <row r="100" spans="2:6" ht="66">
      <c r="B100" s="48" t="s">
        <v>61</v>
      </c>
      <c r="C100" s="45"/>
      <c r="D100" s="45"/>
      <c r="E100" s="45"/>
      <c r="F100" s="5">
        <f t="shared" si="3"/>
        <v>0</v>
      </c>
    </row>
    <row r="101" spans="1:6" ht="49.5">
      <c r="A101" s="1">
        <v>1</v>
      </c>
      <c r="B101" s="2" t="s">
        <v>447</v>
      </c>
      <c r="C101" s="45"/>
      <c r="D101" s="45"/>
      <c r="E101" s="45"/>
      <c r="F101" s="5">
        <f t="shared" si="3"/>
        <v>0</v>
      </c>
    </row>
    <row r="102" spans="1:6" ht="148.5">
      <c r="A102" s="1" t="s">
        <v>63</v>
      </c>
      <c r="B102" s="2" t="s">
        <v>129</v>
      </c>
      <c r="C102" s="45"/>
      <c r="D102" s="45"/>
      <c r="E102" s="45"/>
      <c r="F102" s="5">
        <f t="shared" si="3"/>
        <v>0</v>
      </c>
    </row>
    <row r="103" spans="1:6" ht="16.5">
      <c r="A103" s="1" t="s">
        <v>130</v>
      </c>
      <c r="B103" s="2" t="s">
        <v>131</v>
      </c>
      <c r="C103" s="3" t="s">
        <v>43</v>
      </c>
      <c r="D103" s="4">
        <v>2</v>
      </c>
      <c r="E103" s="51"/>
      <c r="F103" s="5">
        <f t="shared" si="3"/>
        <v>0</v>
      </c>
    </row>
    <row r="104" spans="1:6" ht="33">
      <c r="A104" s="60" t="s">
        <v>132</v>
      </c>
      <c r="B104" s="61" t="s">
        <v>133</v>
      </c>
      <c r="C104" s="62" t="s">
        <v>43</v>
      </c>
      <c r="D104" s="63">
        <v>2</v>
      </c>
      <c r="E104" s="64"/>
      <c r="F104" s="65"/>
    </row>
    <row r="105" spans="1:6" ht="66">
      <c r="A105" s="1" t="s">
        <v>66</v>
      </c>
      <c r="B105" s="2" t="s">
        <v>134</v>
      </c>
      <c r="C105" s="3" t="s">
        <v>43</v>
      </c>
      <c r="D105" s="4">
        <v>2</v>
      </c>
      <c r="E105" s="51"/>
      <c r="F105" s="5">
        <f t="shared" si="3"/>
        <v>0</v>
      </c>
    </row>
    <row r="106" spans="1:6" ht="16.5">
      <c r="A106" s="1" t="s">
        <v>135</v>
      </c>
      <c r="B106" s="2" t="s">
        <v>136</v>
      </c>
      <c r="C106" s="45"/>
      <c r="D106" s="45"/>
      <c r="E106" s="45"/>
      <c r="F106" s="5">
        <f t="shared" si="3"/>
        <v>0</v>
      </c>
    </row>
    <row r="107" spans="1:6" ht="49.5">
      <c r="A107" s="1" t="s">
        <v>137</v>
      </c>
      <c r="B107" s="2" t="s">
        <v>138</v>
      </c>
      <c r="C107" s="3" t="s">
        <v>43</v>
      </c>
      <c r="D107" s="4">
        <v>2</v>
      </c>
      <c r="E107" s="51"/>
      <c r="F107" s="5">
        <f t="shared" si="3"/>
        <v>0</v>
      </c>
    </row>
    <row r="108" spans="1:6" ht="49.5">
      <c r="A108" s="1" t="s">
        <v>139</v>
      </c>
      <c r="B108" s="2" t="s">
        <v>140</v>
      </c>
      <c r="C108" s="3" t="s">
        <v>43</v>
      </c>
      <c r="D108" s="4">
        <v>2</v>
      </c>
      <c r="E108" s="51"/>
      <c r="F108" s="5">
        <f t="shared" si="3"/>
        <v>0</v>
      </c>
    </row>
    <row r="109" spans="1:6" ht="49.5">
      <c r="A109" s="1">
        <v>2</v>
      </c>
      <c r="B109" s="2" t="s">
        <v>448</v>
      </c>
      <c r="E109" s="51"/>
      <c r="F109" s="5">
        <f t="shared" si="3"/>
        <v>0</v>
      </c>
    </row>
    <row r="110" spans="1:6" ht="148.5">
      <c r="A110" s="1" t="s">
        <v>75</v>
      </c>
      <c r="B110" s="2" t="s">
        <v>129</v>
      </c>
      <c r="C110" s="45"/>
      <c r="D110" s="45"/>
      <c r="E110" s="45"/>
      <c r="F110" s="5">
        <f t="shared" si="3"/>
        <v>0</v>
      </c>
    </row>
    <row r="111" spans="1:6" ht="16.5">
      <c r="A111" s="1" t="s">
        <v>142</v>
      </c>
      <c r="B111" s="2" t="s">
        <v>131</v>
      </c>
      <c r="C111" s="3" t="s">
        <v>43</v>
      </c>
      <c r="D111" s="4">
        <v>6</v>
      </c>
      <c r="E111" s="51"/>
      <c r="F111" s="35">
        <f>E111*D111</f>
        <v>0</v>
      </c>
    </row>
    <row r="112" spans="1:6" ht="33">
      <c r="A112" s="60" t="s">
        <v>143</v>
      </c>
      <c r="B112" s="61" t="s">
        <v>133</v>
      </c>
      <c r="C112" s="62" t="s">
        <v>43</v>
      </c>
      <c r="D112" s="63">
        <v>6</v>
      </c>
      <c r="E112" s="64"/>
      <c r="F112" s="65"/>
    </row>
    <row r="113" spans="1:6" ht="66">
      <c r="A113" s="1" t="s">
        <v>144</v>
      </c>
      <c r="B113" s="2" t="s">
        <v>145</v>
      </c>
      <c r="C113" s="3" t="s">
        <v>43</v>
      </c>
      <c r="D113" s="4">
        <v>6</v>
      </c>
      <c r="E113" s="51"/>
      <c r="F113" s="5">
        <f t="shared" si="3"/>
        <v>0</v>
      </c>
    </row>
    <row r="114" spans="1:6" ht="16.5">
      <c r="A114" s="1" t="s">
        <v>80</v>
      </c>
      <c r="B114" s="2" t="s">
        <v>146</v>
      </c>
      <c r="E114" s="51"/>
      <c r="F114" s="5">
        <f t="shared" si="3"/>
        <v>0</v>
      </c>
    </row>
    <row r="115" spans="1:6" ht="33">
      <c r="A115" s="1" t="s">
        <v>147</v>
      </c>
      <c r="B115" s="2" t="s">
        <v>148</v>
      </c>
      <c r="C115" s="3" t="s">
        <v>65</v>
      </c>
      <c r="D115" s="4">
        <v>1</v>
      </c>
      <c r="E115" s="51"/>
      <c r="F115" s="5">
        <f t="shared" si="3"/>
        <v>0</v>
      </c>
    </row>
    <row r="116" spans="1:6" ht="16.5">
      <c r="A116" s="1" t="s">
        <v>149</v>
      </c>
      <c r="B116" s="2" t="s">
        <v>150</v>
      </c>
      <c r="C116" s="3" t="s">
        <v>151</v>
      </c>
      <c r="D116" s="4">
        <v>15</v>
      </c>
      <c r="E116" s="51"/>
      <c r="F116" s="5">
        <f t="shared" si="3"/>
        <v>0</v>
      </c>
    </row>
    <row r="117" spans="1:6" ht="16.5">
      <c r="A117" s="1" t="s">
        <v>82</v>
      </c>
      <c r="B117" s="2" t="s">
        <v>152</v>
      </c>
      <c r="C117" s="45"/>
      <c r="D117" s="45"/>
      <c r="E117" s="45"/>
      <c r="F117" s="5">
        <f t="shared" si="3"/>
        <v>0</v>
      </c>
    </row>
    <row r="118" spans="1:6" ht="49.5">
      <c r="A118" s="1" t="s">
        <v>153</v>
      </c>
      <c r="B118" s="2" t="s">
        <v>138</v>
      </c>
      <c r="C118" s="3" t="s">
        <v>43</v>
      </c>
      <c r="D118" s="4">
        <v>6</v>
      </c>
      <c r="E118" s="51"/>
      <c r="F118" s="5">
        <f t="shared" si="3"/>
        <v>0</v>
      </c>
    </row>
    <row r="119" spans="1:6" ht="49.5">
      <c r="A119" s="1" t="s">
        <v>154</v>
      </c>
      <c r="B119" s="2" t="s">
        <v>140</v>
      </c>
      <c r="C119" s="3" t="s">
        <v>43</v>
      </c>
      <c r="D119" s="4">
        <v>6</v>
      </c>
      <c r="E119" s="51"/>
      <c r="F119" s="5">
        <f t="shared" si="3"/>
        <v>0</v>
      </c>
    </row>
    <row r="120" spans="1:6" ht="16.5">
      <c r="A120" s="1">
        <v>3</v>
      </c>
      <c r="B120" s="49" t="s">
        <v>90</v>
      </c>
      <c r="C120" s="38"/>
      <c r="D120" s="52">
        <v>0.05</v>
      </c>
      <c r="E120" s="39">
        <f>SUM(F101:F119)</f>
        <v>0</v>
      </c>
      <c r="F120" s="35">
        <f t="shared" si="3"/>
        <v>0</v>
      </c>
    </row>
    <row r="121" spans="1:6" ht="16.5">
      <c r="A121" s="12"/>
      <c r="B121" s="13" t="s">
        <v>159</v>
      </c>
      <c r="C121" s="14"/>
      <c r="D121" s="15"/>
      <c r="E121" s="57"/>
      <c r="F121" s="27">
        <f>SUM(F95:F120)</f>
        <v>0</v>
      </c>
    </row>
    <row r="122" spans="5:6" ht="16.5">
      <c r="E122" s="51"/>
      <c r="F122" s="5">
        <f aca="true" t="shared" si="4" ref="F122:F137">E122*D122</f>
        <v>0</v>
      </c>
    </row>
    <row r="123" spans="1:6" ht="16.5">
      <c r="A123" s="17" t="s">
        <v>24</v>
      </c>
      <c r="B123" s="18" t="s">
        <v>25</v>
      </c>
      <c r="E123" s="51"/>
      <c r="F123" s="5">
        <f t="shared" si="4"/>
        <v>0</v>
      </c>
    </row>
    <row r="124" spans="1:6" ht="132">
      <c r="A124" s="17" t="s">
        <v>59</v>
      </c>
      <c r="B124" s="18" t="s">
        <v>127</v>
      </c>
      <c r="E124" s="51"/>
      <c r="F124" s="5">
        <f t="shared" si="4"/>
        <v>0</v>
      </c>
    </row>
    <row r="125" spans="2:6" ht="66">
      <c r="B125" s="48" t="s">
        <v>61</v>
      </c>
      <c r="E125" s="51"/>
      <c r="F125" s="5">
        <f t="shared" si="4"/>
        <v>0</v>
      </c>
    </row>
    <row r="126" spans="1:6" ht="82.5">
      <c r="A126" s="1">
        <v>1</v>
      </c>
      <c r="B126" s="32" t="s">
        <v>449</v>
      </c>
      <c r="E126" s="51"/>
      <c r="F126" s="5">
        <f t="shared" si="4"/>
        <v>0</v>
      </c>
    </row>
    <row r="127" spans="1:6" ht="49.5">
      <c r="A127" s="1" t="s">
        <v>63</v>
      </c>
      <c r="B127" s="2" t="s">
        <v>161</v>
      </c>
      <c r="C127" s="3" t="s">
        <v>43</v>
      </c>
      <c r="D127" s="4">
        <v>1</v>
      </c>
      <c r="E127" s="51"/>
      <c r="F127" s="5">
        <f t="shared" si="4"/>
        <v>0</v>
      </c>
    </row>
    <row r="128" spans="1:6" ht="49.5">
      <c r="A128" s="1" t="s">
        <v>162</v>
      </c>
      <c r="B128" s="2" t="s">
        <v>163</v>
      </c>
      <c r="E128" s="51"/>
      <c r="F128" s="5">
        <f t="shared" si="4"/>
        <v>0</v>
      </c>
    </row>
    <row r="129" spans="1:6" ht="16.5">
      <c r="A129" s="1" t="s">
        <v>68</v>
      </c>
      <c r="B129" s="2" t="s">
        <v>164</v>
      </c>
      <c r="C129" s="3" t="s">
        <v>65</v>
      </c>
      <c r="D129" s="4">
        <v>2.5</v>
      </c>
      <c r="E129" s="51"/>
      <c r="F129" s="5">
        <f t="shared" si="4"/>
        <v>0</v>
      </c>
    </row>
    <row r="130" spans="1:6" ht="16.5">
      <c r="A130" s="1" t="s">
        <v>70</v>
      </c>
      <c r="B130" s="2" t="s">
        <v>165</v>
      </c>
      <c r="C130" s="3" t="s">
        <v>151</v>
      </c>
      <c r="D130" s="4">
        <v>5</v>
      </c>
      <c r="E130" s="51"/>
      <c r="F130" s="5">
        <f t="shared" si="4"/>
        <v>0</v>
      </c>
    </row>
    <row r="131" spans="1:6" ht="16.5">
      <c r="A131" s="1" t="s">
        <v>72</v>
      </c>
      <c r="B131" s="2" t="s">
        <v>166</v>
      </c>
      <c r="C131" s="3" t="s">
        <v>55</v>
      </c>
      <c r="D131" s="4">
        <v>2</v>
      </c>
      <c r="E131" s="51"/>
      <c r="F131" s="5">
        <f t="shared" si="4"/>
        <v>0</v>
      </c>
    </row>
    <row r="132" spans="1:6" ht="16.5">
      <c r="A132" s="1" t="s">
        <v>356</v>
      </c>
      <c r="B132" s="2" t="s">
        <v>357</v>
      </c>
      <c r="C132" s="3" t="s">
        <v>151</v>
      </c>
      <c r="D132" s="4">
        <v>11</v>
      </c>
      <c r="E132" s="51"/>
      <c r="F132" s="5">
        <f t="shared" si="4"/>
        <v>0</v>
      </c>
    </row>
    <row r="133" spans="1:6" ht="49.5">
      <c r="A133" s="1" t="s">
        <v>78</v>
      </c>
      <c r="B133" s="2" t="s">
        <v>167</v>
      </c>
      <c r="E133" s="51"/>
      <c r="F133" s="5">
        <f t="shared" si="4"/>
        <v>0</v>
      </c>
    </row>
    <row r="134" spans="1:6" ht="16.5">
      <c r="A134" s="1" t="s">
        <v>168</v>
      </c>
      <c r="B134" s="2" t="s">
        <v>164</v>
      </c>
      <c r="C134" s="3" t="s">
        <v>65</v>
      </c>
      <c r="D134" s="4">
        <v>2.5</v>
      </c>
      <c r="E134" s="51"/>
      <c r="F134" s="5">
        <f t="shared" si="4"/>
        <v>0</v>
      </c>
    </row>
    <row r="135" spans="1:6" ht="16.5">
      <c r="A135" s="1" t="s">
        <v>169</v>
      </c>
      <c r="B135" s="2" t="s">
        <v>165</v>
      </c>
      <c r="C135" s="3" t="s">
        <v>151</v>
      </c>
      <c r="D135" s="4">
        <v>5</v>
      </c>
      <c r="E135" s="51"/>
      <c r="F135" s="5">
        <f t="shared" si="4"/>
        <v>0</v>
      </c>
    </row>
    <row r="136" spans="1:6" ht="16.5">
      <c r="A136" s="1" t="s">
        <v>170</v>
      </c>
      <c r="B136" s="2" t="s">
        <v>166</v>
      </c>
      <c r="C136" s="3" t="s">
        <v>55</v>
      </c>
      <c r="D136" s="4">
        <v>2</v>
      </c>
      <c r="E136" s="51"/>
      <c r="F136" s="5">
        <f t="shared" si="4"/>
        <v>0</v>
      </c>
    </row>
    <row r="137" spans="1:6" ht="16.5">
      <c r="A137" s="1" t="s">
        <v>358</v>
      </c>
      <c r="B137" s="2" t="s">
        <v>357</v>
      </c>
      <c r="C137" s="3" t="s">
        <v>151</v>
      </c>
      <c r="D137" s="4">
        <v>11</v>
      </c>
      <c r="E137" s="51"/>
      <c r="F137" s="5">
        <f t="shared" si="4"/>
        <v>0</v>
      </c>
    </row>
    <row r="138" spans="1:6" ht="16.5">
      <c r="A138" s="12"/>
      <c r="B138" s="13" t="s">
        <v>171</v>
      </c>
      <c r="C138" s="14"/>
      <c r="D138" s="15"/>
      <c r="E138" s="57"/>
      <c r="F138" s="27">
        <f>SUM(F122:F137)</f>
        <v>0</v>
      </c>
    </row>
    <row r="139" ht="16.5">
      <c r="F139" s="5">
        <f aca="true" t="shared" si="5" ref="F139:F170">E139*D139</f>
        <v>0</v>
      </c>
    </row>
    <row r="140" spans="1:6" ht="16.5">
      <c r="A140" s="17" t="s">
        <v>26</v>
      </c>
      <c r="B140" s="18" t="s">
        <v>27</v>
      </c>
      <c r="E140" s="51"/>
      <c r="F140" s="5">
        <f t="shared" si="5"/>
        <v>0</v>
      </c>
    </row>
    <row r="141" spans="1:6" ht="16.5">
      <c r="A141" s="1">
        <v>1</v>
      </c>
      <c r="B141" s="2" t="s">
        <v>172</v>
      </c>
      <c r="E141" s="51"/>
      <c r="F141" s="5">
        <f t="shared" si="5"/>
        <v>0</v>
      </c>
    </row>
    <row r="142" spans="1:6" ht="99">
      <c r="A142" s="1" t="s">
        <v>63</v>
      </c>
      <c r="B142" s="2" t="s">
        <v>173</v>
      </c>
      <c r="C142" s="3" t="s">
        <v>214</v>
      </c>
      <c r="D142" s="4">
        <v>6</v>
      </c>
      <c r="E142" s="51"/>
      <c r="F142" s="5">
        <f t="shared" si="5"/>
        <v>0</v>
      </c>
    </row>
    <row r="143" spans="1:6" ht="82.5">
      <c r="A143" s="1" t="s">
        <v>162</v>
      </c>
      <c r="B143" s="2" t="s">
        <v>174</v>
      </c>
      <c r="C143" s="3" t="s">
        <v>214</v>
      </c>
      <c r="D143" s="4">
        <v>2</v>
      </c>
      <c r="E143" s="51"/>
      <c r="F143" s="5">
        <f t="shared" si="5"/>
        <v>0</v>
      </c>
    </row>
    <row r="144" spans="1:6" ht="66">
      <c r="A144" s="1" t="s">
        <v>135</v>
      </c>
      <c r="B144" s="2" t="s">
        <v>175</v>
      </c>
      <c r="C144" s="3" t="s">
        <v>214</v>
      </c>
      <c r="D144" s="4">
        <v>0.2</v>
      </c>
      <c r="E144" s="51"/>
      <c r="F144" s="5">
        <f t="shared" si="5"/>
        <v>0</v>
      </c>
    </row>
    <row r="145" spans="1:6" ht="16.5">
      <c r="A145" s="1">
        <v>2</v>
      </c>
      <c r="B145" s="2" t="s">
        <v>450</v>
      </c>
      <c r="E145" s="51"/>
      <c r="F145" s="5">
        <f t="shared" si="5"/>
        <v>0</v>
      </c>
    </row>
    <row r="146" spans="1:6" ht="99">
      <c r="A146" s="1" t="s">
        <v>75</v>
      </c>
      <c r="B146" s="2" t="s">
        <v>173</v>
      </c>
      <c r="C146" s="3" t="s">
        <v>214</v>
      </c>
      <c r="D146" s="4">
        <v>7.2</v>
      </c>
      <c r="E146" s="51"/>
      <c r="F146" s="5">
        <f t="shared" si="5"/>
        <v>0</v>
      </c>
    </row>
    <row r="147" spans="1:6" ht="33">
      <c r="A147" s="1" t="s">
        <v>144</v>
      </c>
      <c r="B147" s="2" t="s">
        <v>222</v>
      </c>
      <c r="C147" s="3" t="s">
        <v>214</v>
      </c>
      <c r="D147" s="4">
        <v>3.6</v>
      </c>
      <c r="E147" s="51"/>
      <c r="F147" s="5">
        <f t="shared" si="5"/>
        <v>0</v>
      </c>
    </row>
    <row r="148" spans="1:6" ht="148.5">
      <c r="A148" s="1" t="s">
        <v>80</v>
      </c>
      <c r="B148" s="2" t="s">
        <v>177</v>
      </c>
      <c r="C148" s="3" t="s">
        <v>214</v>
      </c>
      <c r="D148" s="4">
        <v>2</v>
      </c>
      <c r="E148" s="51"/>
      <c r="F148" s="5">
        <f t="shared" si="5"/>
        <v>0</v>
      </c>
    </row>
    <row r="149" spans="1:6" ht="16.5">
      <c r="A149" s="1" t="s">
        <v>82</v>
      </c>
      <c r="B149" s="2" t="s">
        <v>451</v>
      </c>
      <c r="C149" s="3" t="s">
        <v>55</v>
      </c>
      <c r="D149" s="4">
        <v>1</v>
      </c>
      <c r="E149" s="51"/>
      <c r="F149" s="5">
        <f t="shared" si="5"/>
        <v>0</v>
      </c>
    </row>
    <row r="150" spans="1:6" ht="49.5">
      <c r="A150" s="1" t="s">
        <v>181</v>
      </c>
      <c r="B150" s="2" t="s">
        <v>452</v>
      </c>
      <c r="C150" s="3" t="s">
        <v>55</v>
      </c>
      <c r="D150" s="4">
        <v>2</v>
      </c>
      <c r="E150" s="51"/>
      <c r="F150" s="5">
        <f t="shared" si="5"/>
        <v>0</v>
      </c>
    </row>
    <row r="151" spans="1:6" ht="115.5">
      <c r="A151" s="1" t="s">
        <v>252</v>
      </c>
      <c r="B151" s="2" t="s">
        <v>178</v>
      </c>
      <c r="C151" s="3" t="s">
        <v>214</v>
      </c>
      <c r="D151" s="4">
        <v>0.2</v>
      </c>
      <c r="E151" s="51"/>
      <c r="F151" s="5">
        <f t="shared" si="5"/>
        <v>0</v>
      </c>
    </row>
    <row r="152" spans="1:6" ht="82.5">
      <c r="A152" s="1" t="s">
        <v>254</v>
      </c>
      <c r="B152" s="2" t="s">
        <v>179</v>
      </c>
      <c r="C152" s="3" t="s">
        <v>180</v>
      </c>
      <c r="D152" s="4">
        <v>1</v>
      </c>
      <c r="E152" s="51"/>
      <c r="F152" s="5">
        <f t="shared" si="5"/>
        <v>0</v>
      </c>
    </row>
    <row r="153" spans="1:6" ht="99">
      <c r="A153" s="1" t="s">
        <v>256</v>
      </c>
      <c r="B153" s="2" t="s">
        <v>182</v>
      </c>
      <c r="C153" s="3" t="s">
        <v>180</v>
      </c>
      <c r="D153" s="4">
        <v>10</v>
      </c>
      <c r="E153" s="51"/>
      <c r="F153" s="5">
        <f t="shared" si="5"/>
        <v>0</v>
      </c>
    </row>
    <row r="154" spans="1:6" ht="16.5">
      <c r="A154" s="1">
        <v>3</v>
      </c>
      <c r="B154" s="2" t="s">
        <v>453</v>
      </c>
      <c r="E154" s="51"/>
      <c r="F154" s="5">
        <f t="shared" si="5"/>
        <v>0</v>
      </c>
    </row>
    <row r="155" spans="1:6" ht="99">
      <c r="A155" s="1" t="s">
        <v>48</v>
      </c>
      <c r="B155" s="2" t="s">
        <v>173</v>
      </c>
      <c r="C155" s="3" t="s">
        <v>214</v>
      </c>
      <c r="D155" s="4">
        <v>3.7</v>
      </c>
      <c r="E155" s="51"/>
      <c r="F155" s="5">
        <f t="shared" si="5"/>
        <v>0</v>
      </c>
    </row>
    <row r="156" spans="1:6" ht="33">
      <c r="A156" s="1" t="s">
        <v>50</v>
      </c>
      <c r="B156" s="2" t="s">
        <v>222</v>
      </c>
      <c r="C156" s="3" t="s">
        <v>214</v>
      </c>
      <c r="D156" s="4">
        <v>3.7</v>
      </c>
      <c r="E156" s="51"/>
      <c r="F156" s="5">
        <f t="shared" si="5"/>
        <v>0</v>
      </c>
    </row>
    <row r="157" spans="1:6" ht="148.5">
      <c r="A157" s="1" t="s">
        <v>185</v>
      </c>
      <c r="B157" s="2" t="s">
        <v>177</v>
      </c>
      <c r="C157" s="3" t="s">
        <v>214</v>
      </c>
      <c r="D157" s="4">
        <v>1.2</v>
      </c>
      <c r="E157" s="51"/>
      <c r="F157" s="5">
        <f t="shared" si="5"/>
        <v>0</v>
      </c>
    </row>
    <row r="158" spans="1:6" ht="82.5">
      <c r="A158" s="1" t="s">
        <v>186</v>
      </c>
      <c r="B158" s="2" t="s">
        <v>174</v>
      </c>
      <c r="C158" s="3" t="s">
        <v>214</v>
      </c>
      <c r="D158" s="4">
        <v>1</v>
      </c>
      <c r="E158" s="51"/>
      <c r="F158" s="5">
        <f t="shared" si="5"/>
        <v>0</v>
      </c>
    </row>
    <row r="159" spans="1:6" ht="115.5">
      <c r="A159" s="1" t="s">
        <v>188</v>
      </c>
      <c r="B159" s="2" t="s">
        <v>178</v>
      </c>
      <c r="C159" s="3" t="s">
        <v>214</v>
      </c>
      <c r="D159" s="4">
        <v>0.2</v>
      </c>
      <c r="E159" s="51"/>
      <c r="F159" s="5">
        <f t="shared" si="5"/>
        <v>0</v>
      </c>
    </row>
    <row r="160" spans="1:6" ht="99">
      <c r="A160" s="1" t="s">
        <v>189</v>
      </c>
      <c r="B160" s="2" t="s">
        <v>182</v>
      </c>
      <c r="C160" s="3" t="s">
        <v>180</v>
      </c>
      <c r="D160" s="4">
        <v>1.5</v>
      </c>
      <c r="E160" s="51"/>
      <c r="F160" s="5">
        <f t="shared" si="5"/>
        <v>0</v>
      </c>
    </row>
    <row r="161" spans="1:6" ht="16.5">
      <c r="A161" s="1">
        <v>4</v>
      </c>
      <c r="B161" s="2" t="s">
        <v>454</v>
      </c>
      <c r="E161" s="51"/>
      <c r="F161" s="5">
        <f t="shared" si="5"/>
        <v>0</v>
      </c>
    </row>
    <row r="162" spans="1:6" ht="82.5">
      <c r="A162" s="1" t="s">
        <v>53</v>
      </c>
      <c r="B162" s="2" t="s">
        <v>455</v>
      </c>
      <c r="C162" s="3" t="s">
        <v>214</v>
      </c>
      <c r="D162" s="4">
        <v>6.5</v>
      </c>
      <c r="E162" s="51"/>
      <c r="F162" s="5">
        <f t="shared" si="5"/>
        <v>0</v>
      </c>
    </row>
    <row r="163" spans="1:6" ht="82.5">
      <c r="A163" s="1" t="s">
        <v>56</v>
      </c>
      <c r="B163" s="2" t="s">
        <v>174</v>
      </c>
      <c r="C163" s="3" t="s">
        <v>214</v>
      </c>
      <c r="D163" s="4">
        <v>3</v>
      </c>
      <c r="E163" s="51"/>
      <c r="F163" s="5">
        <f t="shared" si="5"/>
        <v>0</v>
      </c>
    </row>
    <row r="164" spans="1:6" ht="49.5">
      <c r="A164" s="1" t="s">
        <v>192</v>
      </c>
      <c r="B164" s="2" t="s">
        <v>216</v>
      </c>
      <c r="C164" s="3" t="s">
        <v>180</v>
      </c>
      <c r="D164" s="4">
        <v>6</v>
      </c>
      <c r="E164" s="51"/>
      <c r="F164" s="5">
        <f t="shared" si="5"/>
        <v>0</v>
      </c>
    </row>
    <row r="165" spans="1:6" ht="99">
      <c r="A165" s="1" t="s">
        <v>194</v>
      </c>
      <c r="B165" s="2" t="s">
        <v>199</v>
      </c>
      <c r="C165" s="3" t="s">
        <v>214</v>
      </c>
      <c r="D165" s="4">
        <v>6.5</v>
      </c>
      <c r="E165" s="51"/>
      <c r="F165" s="5">
        <f t="shared" si="5"/>
        <v>0</v>
      </c>
    </row>
    <row r="166" spans="1:6" ht="49.5">
      <c r="A166" s="1" t="s">
        <v>195</v>
      </c>
      <c r="B166" s="2" t="s">
        <v>230</v>
      </c>
      <c r="C166" s="3" t="s">
        <v>214</v>
      </c>
      <c r="D166" s="4">
        <v>1</v>
      </c>
      <c r="E166" s="51"/>
      <c r="F166" s="5">
        <f t="shared" si="5"/>
        <v>0</v>
      </c>
    </row>
    <row r="167" spans="1:6" ht="115.5">
      <c r="A167" s="1" t="s">
        <v>456</v>
      </c>
      <c r="B167" s="2" t="s">
        <v>457</v>
      </c>
      <c r="C167" s="3" t="s">
        <v>180</v>
      </c>
      <c r="D167" s="4">
        <v>1</v>
      </c>
      <c r="E167" s="51"/>
      <c r="F167" s="5">
        <f t="shared" si="5"/>
        <v>0</v>
      </c>
    </row>
    <row r="168" spans="1:6" ht="66">
      <c r="A168" s="1" t="s">
        <v>458</v>
      </c>
      <c r="B168" s="2" t="s">
        <v>205</v>
      </c>
      <c r="C168" s="3" t="s">
        <v>214</v>
      </c>
      <c r="D168" s="4">
        <v>6.5</v>
      </c>
      <c r="E168" s="51"/>
      <c r="F168" s="5">
        <f t="shared" si="5"/>
        <v>0</v>
      </c>
    </row>
    <row r="169" spans="1:6" ht="16.5">
      <c r="A169" s="1">
        <v>5</v>
      </c>
      <c r="B169" s="2" t="s">
        <v>459</v>
      </c>
      <c r="E169" s="51"/>
      <c r="F169" s="5">
        <f t="shared" si="5"/>
        <v>0</v>
      </c>
    </row>
    <row r="170" spans="1:6" ht="99">
      <c r="A170" s="1" t="s">
        <v>98</v>
      </c>
      <c r="B170" s="2" t="s">
        <v>173</v>
      </c>
      <c r="C170" s="3" t="s">
        <v>214</v>
      </c>
      <c r="D170" s="4">
        <v>3.1</v>
      </c>
      <c r="E170" s="51"/>
      <c r="F170" s="5">
        <f t="shared" si="5"/>
        <v>0</v>
      </c>
    </row>
    <row r="171" spans="1:6" ht="33">
      <c r="A171" s="1" t="s">
        <v>100</v>
      </c>
      <c r="B171" s="2" t="s">
        <v>222</v>
      </c>
      <c r="C171" s="3" t="s">
        <v>214</v>
      </c>
      <c r="D171" s="4">
        <v>3.1</v>
      </c>
      <c r="E171" s="51"/>
      <c r="F171" s="5">
        <f aca="true" t="shared" si="6" ref="F171:F202">E171*D171</f>
        <v>0</v>
      </c>
    </row>
    <row r="172" spans="1:6" ht="148.5">
      <c r="A172" s="1" t="s">
        <v>198</v>
      </c>
      <c r="B172" s="2" t="s">
        <v>177</v>
      </c>
      <c r="C172" s="3" t="s">
        <v>214</v>
      </c>
      <c r="D172" s="4">
        <v>1</v>
      </c>
      <c r="E172" s="51"/>
      <c r="F172" s="5">
        <f t="shared" si="6"/>
        <v>0</v>
      </c>
    </row>
    <row r="173" spans="1:6" ht="82.5">
      <c r="A173" s="1" t="s">
        <v>200</v>
      </c>
      <c r="B173" s="2" t="s">
        <v>174</v>
      </c>
      <c r="C173" s="3" t="s">
        <v>214</v>
      </c>
      <c r="D173" s="4">
        <v>1</v>
      </c>
      <c r="E173" s="51"/>
      <c r="F173" s="5">
        <f t="shared" si="6"/>
        <v>0</v>
      </c>
    </row>
    <row r="174" spans="1:6" ht="99">
      <c r="A174" s="1" t="s">
        <v>202</v>
      </c>
      <c r="B174" s="2" t="s">
        <v>199</v>
      </c>
      <c r="C174" s="3" t="s">
        <v>214</v>
      </c>
      <c r="D174" s="4">
        <v>2.1</v>
      </c>
      <c r="E174" s="51"/>
      <c r="F174" s="5">
        <f t="shared" si="6"/>
        <v>0</v>
      </c>
    </row>
    <row r="175" spans="1:6" ht="49.5">
      <c r="A175" s="1" t="s">
        <v>204</v>
      </c>
      <c r="B175" s="2" t="s">
        <v>230</v>
      </c>
      <c r="C175" s="3" t="s">
        <v>214</v>
      </c>
      <c r="D175" s="4">
        <v>1</v>
      </c>
      <c r="E175" s="51"/>
      <c r="F175" s="5">
        <f t="shared" si="6"/>
        <v>0</v>
      </c>
    </row>
    <row r="176" spans="1:6" ht="49.5">
      <c r="A176" s="1" t="s">
        <v>316</v>
      </c>
      <c r="B176" s="2" t="s">
        <v>216</v>
      </c>
      <c r="C176" s="3" t="s">
        <v>180</v>
      </c>
      <c r="D176" s="4">
        <v>1</v>
      </c>
      <c r="E176" s="51"/>
      <c r="F176" s="5">
        <f t="shared" si="6"/>
        <v>0</v>
      </c>
    </row>
    <row r="177" spans="1:6" ht="66">
      <c r="A177" s="1" t="s">
        <v>318</v>
      </c>
      <c r="B177" s="2" t="s">
        <v>205</v>
      </c>
      <c r="C177" s="3" t="s">
        <v>214</v>
      </c>
      <c r="D177" s="4">
        <v>2.1</v>
      </c>
      <c r="E177" s="51"/>
      <c r="F177" s="5">
        <f t="shared" si="6"/>
        <v>0</v>
      </c>
    </row>
    <row r="178" spans="1:6" ht="99">
      <c r="A178" s="1" t="s">
        <v>320</v>
      </c>
      <c r="B178" s="2" t="s">
        <v>460</v>
      </c>
      <c r="C178" s="3" t="s">
        <v>180</v>
      </c>
      <c r="D178" s="4">
        <v>12</v>
      </c>
      <c r="E178" s="51"/>
      <c r="F178" s="5">
        <f t="shared" si="6"/>
        <v>0</v>
      </c>
    </row>
    <row r="179" spans="1:6" ht="16.5">
      <c r="A179" s="1">
        <v>6</v>
      </c>
      <c r="B179" s="2" t="s">
        <v>461</v>
      </c>
      <c r="E179" s="51"/>
      <c r="F179" s="5">
        <f t="shared" si="6"/>
        <v>0</v>
      </c>
    </row>
    <row r="180" spans="1:6" ht="33">
      <c r="A180" s="1" t="s">
        <v>207</v>
      </c>
      <c r="B180" s="2" t="s">
        <v>222</v>
      </c>
      <c r="C180" s="3" t="s">
        <v>214</v>
      </c>
      <c r="D180" s="4">
        <v>1.8</v>
      </c>
      <c r="E180" s="51"/>
      <c r="F180" s="5">
        <f t="shared" si="6"/>
        <v>0</v>
      </c>
    </row>
    <row r="181" spans="1:6" ht="82.5">
      <c r="A181" s="1" t="s">
        <v>110</v>
      </c>
      <c r="B181" s="2" t="s">
        <v>174</v>
      </c>
      <c r="C181" s="3" t="s">
        <v>214</v>
      </c>
      <c r="D181" s="4">
        <v>1.8</v>
      </c>
      <c r="E181" s="51"/>
      <c r="F181" s="5">
        <f t="shared" si="6"/>
        <v>0</v>
      </c>
    </row>
    <row r="182" spans="1:6" ht="99">
      <c r="A182" s="1" t="s">
        <v>208</v>
      </c>
      <c r="B182" s="2" t="s">
        <v>199</v>
      </c>
      <c r="C182" s="3" t="s">
        <v>214</v>
      </c>
      <c r="D182" s="4">
        <v>1.8</v>
      </c>
      <c r="E182" s="51"/>
      <c r="F182" s="5">
        <f t="shared" si="6"/>
        <v>0</v>
      </c>
    </row>
    <row r="183" spans="1:6" ht="49.5">
      <c r="A183" s="1" t="s">
        <v>209</v>
      </c>
      <c r="B183" s="2" t="s">
        <v>230</v>
      </c>
      <c r="C183" s="3" t="s">
        <v>214</v>
      </c>
      <c r="D183" s="4">
        <v>0.5</v>
      </c>
      <c r="E183" s="51"/>
      <c r="F183" s="5">
        <f t="shared" si="6"/>
        <v>0</v>
      </c>
    </row>
    <row r="184" spans="1:6" ht="49.5">
      <c r="A184" s="1" t="s">
        <v>210</v>
      </c>
      <c r="B184" s="2" t="s">
        <v>216</v>
      </c>
      <c r="C184" s="3" t="s">
        <v>180</v>
      </c>
      <c r="D184" s="4">
        <v>1</v>
      </c>
      <c r="E184" s="51"/>
      <c r="F184" s="5">
        <f t="shared" si="6"/>
        <v>0</v>
      </c>
    </row>
    <row r="185" spans="1:6" ht="66">
      <c r="A185" s="1" t="s">
        <v>212</v>
      </c>
      <c r="B185" s="2" t="s">
        <v>205</v>
      </c>
      <c r="C185" s="3" t="s">
        <v>214</v>
      </c>
      <c r="D185" s="4">
        <v>1.8</v>
      </c>
      <c r="E185" s="51"/>
      <c r="F185" s="5">
        <f t="shared" si="6"/>
        <v>0</v>
      </c>
    </row>
    <row r="186" spans="1:6" ht="33">
      <c r="A186" s="1">
        <v>7</v>
      </c>
      <c r="B186" s="2" t="s">
        <v>462</v>
      </c>
      <c r="E186" s="51"/>
      <c r="F186" s="5">
        <f t="shared" si="6"/>
        <v>0</v>
      </c>
    </row>
    <row r="187" spans="1:6" ht="66">
      <c r="A187" s="1" t="s">
        <v>115</v>
      </c>
      <c r="B187" s="2" t="s">
        <v>197</v>
      </c>
      <c r="C187" s="3" t="s">
        <v>214</v>
      </c>
      <c r="D187" s="4">
        <v>5</v>
      </c>
      <c r="E187" s="51"/>
      <c r="F187" s="5">
        <f t="shared" si="6"/>
        <v>0</v>
      </c>
    </row>
    <row r="188" spans="1:6" ht="82.5">
      <c r="A188" s="1" t="s">
        <v>117</v>
      </c>
      <c r="B188" s="2" t="s">
        <v>174</v>
      </c>
      <c r="C188" s="3" t="s">
        <v>214</v>
      </c>
      <c r="D188" s="4">
        <v>5</v>
      </c>
      <c r="E188" s="51"/>
      <c r="F188" s="5">
        <f t="shared" si="6"/>
        <v>0</v>
      </c>
    </row>
    <row r="189" spans="1:6" ht="49.5">
      <c r="A189" s="1" t="s">
        <v>121</v>
      </c>
      <c r="B189" s="2" t="s">
        <v>463</v>
      </c>
      <c r="C189" s="3" t="s">
        <v>55</v>
      </c>
      <c r="D189" s="4">
        <v>2</v>
      </c>
      <c r="E189" s="51"/>
      <c r="F189" s="5">
        <f t="shared" si="6"/>
        <v>0</v>
      </c>
    </row>
    <row r="190" spans="1:6" ht="99">
      <c r="A190" s="1" t="s">
        <v>215</v>
      </c>
      <c r="B190" s="2" t="s">
        <v>199</v>
      </c>
      <c r="C190" s="3" t="s">
        <v>214</v>
      </c>
      <c r="D190" s="4">
        <v>5</v>
      </c>
      <c r="E190" s="51"/>
      <c r="F190" s="5">
        <f t="shared" si="6"/>
        <v>0</v>
      </c>
    </row>
    <row r="191" spans="1:6" ht="49.5">
      <c r="A191" s="1" t="s">
        <v>217</v>
      </c>
      <c r="B191" s="2" t="s">
        <v>230</v>
      </c>
      <c r="C191" s="3" t="s">
        <v>214</v>
      </c>
      <c r="D191" s="4">
        <v>2</v>
      </c>
      <c r="E191" s="51"/>
      <c r="F191" s="5">
        <f t="shared" si="6"/>
        <v>0</v>
      </c>
    </row>
    <row r="192" spans="1:6" ht="49.5">
      <c r="A192" s="1" t="s">
        <v>218</v>
      </c>
      <c r="B192" s="2" t="s">
        <v>216</v>
      </c>
      <c r="C192" s="3" t="s">
        <v>180</v>
      </c>
      <c r="D192" s="4">
        <v>3</v>
      </c>
      <c r="E192" s="51"/>
      <c r="F192" s="5">
        <f t="shared" si="6"/>
        <v>0</v>
      </c>
    </row>
    <row r="193" spans="1:6" ht="66">
      <c r="A193" s="1" t="s">
        <v>464</v>
      </c>
      <c r="B193" s="2" t="s">
        <v>205</v>
      </c>
      <c r="C193" s="3" t="s">
        <v>214</v>
      </c>
      <c r="D193" s="4">
        <v>5</v>
      </c>
      <c r="E193" s="51"/>
      <c r="F193" s="5">
        <f t="shared" si="6"/>
        <v>0</v>
      </c>
    </row>
    <row r="194" spans="1:6" ht="16.5">
      <c r="A194" s="1">
        <v>8</v>
      </c>
      <c r="B194" s="2" t="s">
        <v>465</v>
      </c>
      <c r="E194" s="51"/>
      <c r="F194" s="5">
        <f t="shared" si="6"/>
        <v>0</v>
      </c>
    </row>
    <row r="195" spans="1:6" ht="99">
      <c r="A195" s="1" t="s">
        <v>220</v>
      </c>
      <c r="B195" s="2" t="s">
        <v>173</v>
      </c>
      <c r="C195" s="3" t="s">
        <v>214</v>
      </c>
      <c r="D195" s="4">
        <v>8.5</v>
      </c>
      <c r="E195" s="51"/>
      <c r="F195" s="5">
        <f t="shared" si="6"/>
        <v>0</v>
      </c>
    </row>
    <row r="196" spans="1:6" ht="33">
      <c r="A196" s="1" t="s">
        <v>221</v>
      </c>
      <c r="B196" s="2" t="s">
        <v>222</v>
      </c>
      <c r="C196" s="3" t="s">
        <v>214</v>
      </c>
      <c r="D196" s="4">
        <v>5</v>
      </c>
      <c r="E196" s="51"/>
      <c r="F196" s="5">
        <f t="shared" si="6"/>
        <v>0</v>
      </c>
    </row>
    <row r="197" spans="1:6" ht="148.5">
      <c r="A197" s="1" t="s">
        <v>223</v>
      </c>
      <c r="B197" s="2" t="s">
        <v>177</v>
      </c>
      <c r="C197" s="3" t="s">
        <v>214</v>
      </c>
      <c r="D197" s="4">
        <v>0.5</v>
      </c>
      <c r="E197" s="51"/>
      <c r="F197" s="5">
        <f t="shared" si="6"/>
        <v>0</v>
      </c>
    </row>
    <row r="198" spans="1:6" ht="82.5">
      <c r="A198" s="1" t="s">
        <v>372</v>
      </c>
      <c r="B198" s="2" t="s">
        <v>174</v>
      </c>
      <c r="C198" s="3" t="s">
        <v>214</v>
      </c>
      <c r="D198" s="4">
        <v>6</v>
      </c>
      <c r="E198" s="51"/>
      <c r="F198" s="5">
        <f t="shared" si="6"/>
        <v>0</v>
      </c>
    </row>
    <row r="199" spans="1:6" ht="115.5">
      <c r="A199" s="1" t="s">
        <v>386</v>
      </c>
      <c r="B199" s="2" t="s">
        <v>178</v>
      </c>
      <c r="C199" s="3" t="s">
        <v>214</v>
      </c>
      <c r="D199" s="4">
        <v>0.1</v>
      </c>
      <c r="E199" s="51"/>
      <c r="F199" s="5">
        <f t="shared" si="6"/>
        <v>0</v>
      </c>
    </row>
    <row r="200" spans="1:6" ht="82.5">
      <c r="A200" s="1" t="s">
        <v>466</v>
      </c>
      <c r="B200" s="2" t="s">
        <v>179</v>
      </c>
      <c r="C200" s="3" t="s">
        <v>180</v>
      </c>
      <c r="D200" s="4">
        <v>0.5</v>
      </c>
      <c r="E200" s="51"/>
      <c r="F200" s="5">
        <f t="shared" si="6"/>
        <v>0</v>
      </c>
    </row>
    <row r="201" spans="1:6" ht="99">
      <c r="A201" s="1" t="s">
        <v>467</v>
      </c>
      <c r="B201" s="2" t="s">
        <v>182</v>
      </c>
      <c r="C201" s="3" t="s">
        <v>180</v>
      </c>
      <c r="D201" s="4">
        <v>18</v>
      </c>
      <c r="E201" s="51"/>
      <c r="F201" s="5">
        <f t="shared" si="6"/>
        <v>0</v>
      </c>
    </row>
    <row r="202" spans="1:6" ht="16.5">
      <c r="A202" s="1">
        <v>9</v>
      </c>
      <c r="B202" s="2" t="s">
        <v>468</v>
      </c>
      <c r="E202" s="51"/>
      <c r="F202" s="5">
        <f t="shared" si="6"/>
        <v>0</v>
      </c>
    </row>
    <row r="203" spans="1:6" ht="99">
      <c r="A203" s="1" t="s">
        <v>225</v>
      </c>
      <c r="B203" s="2" t="s">
        <v>173</v>
      </c>
      <c r="C203" s="3" t="s">
        <v>214</v>
      </c>
      <c r="D203" s="4">
        <v>3.2</v>
      </c>
      <c r="E203" s="51"/>
      <c r="F203" s="5">
        <f aca="true" t="shared" si="7" ref="F203:F229">E203*D203</f>
        <v>0</v>
      </c>
    </row>
    <row r="204" spans="1:6" ht="33">
      <c r="A204" s="1" t="s">
        <v>226</v>
      </c>
      <c r="B204" s="2" t="s">
        <v>222</v>
      </c>
      <c r="C204" s="3" t="s">
        <v>214</v>
      </c>
      <c r="D204" s="4">
        <v>3.2</v>
      </c>
      <c r="E204" s="51"/>
      <c r="F204" s="5">
        <f t="shared" si="7"/>
        <v>0</v>
      </c>
    </row>
    <row r="205" spans="1:6" ht="148.5">
      <c r="A205" s="1" t="s">
        <v>227</v>
      </c>
      <c r="B205" s="2" t="s">
        <v>177</v>
      </c>
      <c r="C205" s="3" t="s">
        <v>214</v>
      </c>
      <c r="D205" s="4">
        <v>1</v>
      </c>
      <c r="E205" s="51"/>
      <c r="F205" s="5">
        <f t="shared" si="7"/>
        <v>0</v>
      </c>
    </row>
    <row r="206" spans="1:6" ht="82.5">
      <c r="A206" s="1" t="s">
        <v>228</v>
      </c>
      <c r="B206" s="2" t="s">
        <v>174</v>
      </c>
      <c r="C206" s="3" t="s">
        <v>214</v>
      </c>
      <c r="D206" s="4">
        <v>1</v>
      </c>
      <c r="E206" s="51"/>
      <c r="F206" s="5">
        <f t="shared" si="7"/>
        <v>0</v>
      </c>
    </row>
    <row r="207" spans="1:6" ht="82.5">
      <c r="A207" s="1" t="s">
        <v>229</v>
      </c>
      <c r="B207" s="2" t="s">
        <v>179</v>
      </c>
      <c r="C207" s="3" t="s">
        <v>180</v>
      </c>
      <c r="D207" s="4">
        <v>0.5</v>
      </c>
      <c r="E207" s="51"/>
      <c r="F207" s="5">
        <f t="shared" si="7"/>
        <v>0</v>
      </c>
    </row>
    <row r="208" spans="1:6" ht="99">
      <c r="A208" s="1" t="s">
        <v>231</v>
      </c>
      <c r="B208" s="2" t="s">
        <v>182</v>
      </c>
      <c r="C208" s="3" t="s">
        <v>180</v>
      </c>
      <c r="D208" s="4">
        <v>10</v>
      </c>
      <c r="E208" s="51"/>
      <c r="F208" s="5">
        <f t="shared" si="7"/>
        <v>0</v>
      </c>
    </row>
    <row r="209" spans="1:6" ht="16.5">
      <c r="A209" s="1">
        <v>10</v>
      </c>
      <c r="B209" s="2" t="s">
        <v>469</v>
      </c>
      <c r="E209" s="51"/>
      <c r="F209" s="5">
        <f t="shared" si="7"/>
        <v>0</v>
      </c>
    </row>
    <row r="210" spans="1:6" ht="99">
      <c r="A210" s="1" t="s">
        <v>233</v>
      </c>
      <c r="B210" s="2" t="s">
        <v>173</v>
      </c>
      <c r="C210" s="3" t="s">
        <v>214</v>
      </c>
      <c r="D210" s="4">
        <v>8.2</v>
      </c>
      <c r="E210" s="51"/>
      <c r="F210" s="5">
        <f t="shared" si="7"/>
        <v>0</v>
      </c>
    </row>
    <row r="211" spans="1:6" ht="33">
      <c r="A211" s="1" t="s">
        <v>235</v>
      </c>
      <c r="B211" s="2" t="s">
        <v>222</v>
      </c>
      <c r="C211" s="3" t="s">
        <v>214</v>
      </c>
      <c r="D211" s="4">
        <v>8.2</v>
      </c>
      <c r="E211" s="51"/>
      <c r="F211" s="5">
        <f t="shared" si="7"/>
        <v>0</v>
      </c>
    </row>
    <row r="212" spans="1:6" ht="148.5">
      <c r="A212" s="1" t="s">
        <v>237</v>
      </c>
      <c r="B212" s="2" t="s">
        <v>177</v>
      </c>
      <c r="C212" s="3" t="s">
        <v>214</v>
      </c>
      <c r="D212" s="4">
        <v>1</v>
      </c>
      <c r="E212" s="51"/>
      <c r="F212" s="5">
        <f t="shared" si="7"/>
        <v>0</v>
      </c>
    </row>
    <row r="213" spans="1:6" ht="82.5">
      <c r="A213" s="1" t="s">
        <v>239</v>
      </c>
      <c r="B213" s="2" t="s">
        <v>174</v>
      </c>
      <c r="C213" s="3" t="s">
        <v>214</v>
      </c>
      <c r="D213" s="4">
        <v>1.5</v>
      </c>
      <c r="E213" s="51"/>
      <c r="F213" s="5">
        <f t="shared" si="7"/>
        <v>0</v>
      </c>
    </row>
    <row r="214" spans="1:6" ht="82.5">
      <c r="A214" s="1" t="s">
        <v>241</v>
      </c>
      <c r="B214" s="2" t="s">
        <v>179</v>
      </c>
      <c r="C214" s="3" t="s">
        <v>180</v>
      </c>
      <c r="D214" s="4">
        <v>0.5</v>
      </c>
      <c r="E214" s="51"/>
      <c r="F214" s="5">
        <f t="shared" si="7"/>
        <v>0</v>
      </c>
    </row>
    <row r="215" spans="1:6" ht="99">
      <c r="A215" s="1" t="s">
        <v>244</v>
      </c>
      <c r="B215" s="2" t="s">
        <v>182</v>
      </c>
      <c r="C215" s="3" t="s">
        <v>180</v>
      </c>
      <c r="D215" s="4">
        <v>14</v>
      </c>
      <c r="E215" s="51"/>
      <c r="F215" s="5">
        <f t="shared" si="7"/>
        <v>0</v>
      </c>
    </row>
    <row r="216" spans="1:6" ht="16.5">
      <c r="A216" s="1">
        <v>11</v>
      </c>
      <c r="B216" s="2" t="s">
        <v>470</v>
      </c>
      <c r="E216" s="51"/>
      <c r="F216" s="5">
        <f t="shared" si="7"/>
        <v>0</v>
      </c>
    </row>
    <row r="217" spans="1:6" ht="99">
      <c r="A217" s="1" t="s">
        <v>471</v>
      </c>
      <c r="B217" s="2" t="s">
        <v>173</v>
      </c>
      <c r="C217" s="3" t="s">
        <v>214</v>
      </c>
      <c r="D217" s="4">
        <v>1.5</v>
      </c>
      <c r="E217" s="51"/>
      <c r="F217" s="5">
        <f t="shared" si="7"/>
        <v>0</v>
      </c>
    </row>
    <row r="218" spans="1:6" ht="33">
      <c r="A218" s="1" t="s">
        <v>472</v>
      </c>
      <c r="B218" s="2" t="s">
        <v>222</v>
      </c>
      <c r="C218" s="3" t="s">
        <v>214</v>
      </c>
      <c r="D218" s="4">
        <v>1.5</v>
      </c>
      <c r="E218" s="51"/>
      <c r="F218" s="5">
        <f t="shared" si="7"/>
        <v>0</v>
      </c>
    </row>
    <row r="219" spans="1:6" ht="148.5">
      <c r="A219" s="1" t="s">
        <v>473</v>
      </c>
      <c r="B219" s="2" t="s">
        <v>177</v>
      </c>
      <c r="C219" s="3" t="s">
        <v>214</v>
      </c>
      <c r="D219" s="4">
        <v>0.5</v>
      </c>
      <c r="E219" s="51"/>
      <c r="F219" s="5">
        <f t="shared" si="7"/>
        <v>0</v>
      </c>
    </row>
    <row r="220" spans="1:6" ht="82.5">
      <c r="A220" s="1" t="s">
        <v>474</v>
      </c>
      <c r="B220" s="2" t="s">
        <v>174</v>
      </c>
      <c r="C220" s="3" t="s">
        <v>214</v>
      </c>
      <c r="D220" s="4">
        <v>1</v>
      </c>
      <c r="E220" s="51"/>
      <c r="F220" s="5">
        <f t="shared" si="7"/>
        <v>0</v>
      </c>
    </row>
    <row r="221" spans="1:6" ht="115.5">
      <c r="A221" s="1" t="s">
        <v>475</v>
      </c>
      <c r="B221" s="2" t="s">
        <v>178</v>
      </c>
      <c r="C221" s="3" t="s">
        <v>214</v>
      </c>
      <c r="D221" s="4">
        <v>0.2</v>
      </c>
      <c r="E221" s="51"/>
      <c r="F221" s="5">
        <f t="shared" si="7"/>
        <v>0</v>
      </c>
    </row>
    <row r="222" spans="1:6" ht="99">
      <c r="A222" s="1" t="s">
        <v>476</v>
      </c>
      <c r="B222" s="2" t="s">
        <v>182</v>
      </c>
      <c r="C222" s="3" t="s">
        <v>180</v>
      </c>
      <c r="D222" s="4">
        <v>0.5</v>
      </c>
      <c r="E222" s="51"/>
      <c r="F222" s="5">
        <f t="shared" si="7"/>
        <v>0</v>
      </c>
    </row>
    <row r="223" spans="1:6" ht="16.5">
      <c r="A223" s="1">
        <v>12</v>
      </c>
      <c r="B223" s="2" t="s">
        <v>477</v>
      </c>
      <c r="E223" s="51"/>
      <c r="F223" s="5">
        <f t="shared" si="7"/>
        <v>0</v>
      </c>
    </row>
    <row r="224" spans="1:6" ht="33">
      <c r="A224" s="1" t="s">
        <v>478</v>
      </c>
      <c r="B224" s="2" t="s">
        <v>418</v>
      </c>
      <c r="C224" s="3" t="s">
        <v>65</v>
      </c>
      <c r="D224" s="4">
        <v>15</v>
      </c>
      <c r="E224" s="51"/>
      <c r="F224" s="5">
        <f t="shared" si="7"/>
        <v>0</v>
      </c>
    </row>
    <row r="225" spans="1:6" ht="16.5">
      <c r="A225" s="1" t="s">
        <v>479</v>
      </c>
      <c r="B225" s="2" t="s">
        <v>480</v>
      </c>
      <c r="C225" s="3" t="s">
        <v>420</v>
      </c>
      <c r="D225" s="4">
        <v>2</v>
      </c>
      <c r="E225" s="51"/>
      <c r="F225" s="5">
        <f t="shared" si="7"/>
        <v>0</v>
      </c>
    </row>
    <row r="226" spans="1:6" ht="33">
      <c r="A226" s="1" t="s">
        <v>481</v>
      </c>
      <c r="B226" s="2" t="s">
        <v>236</v>
      </c>
      <c r="C226" s="3" t="s">
        <v>65</v>
      </c>
      <c r="D226" s="4">
        <v>36</v>
      </c>
      <c r="E226" s="51"/>
      <c r="F226" s="5">
        <f t="shared" si="7"/>
        <v>0</v>
      </c>
    </row>
    <row r="227" spans="1:6" ht="148.5">
      <c r="A227" s="1" t="s">
        <v>482</v>
      </c>
      <c r="B227" s="2" t="s">
        <v>483</v>
      </c>
      <c r="C227" s="3" t="s">
        <v>65</v>
      </c>
      <c r="D227" s="4">
        <v>20</v>
      </c>
      <c r="E227" s="51"/>
      <c r="F227" s="5">
        <f t="shared" si="7"/>
        <v>0</v>
      </c>
    </row>
    <row r="228" spans="1:6" ht="33">
      <c r="A228" s="1" t="s">
        <v>484</v>
      </c>
      <c r="B228" s="2" t="s">
        <v>422</v>
      </c>
      <c r="C228" s="3" t="s">
        <v>420</v>
      </c>
      <c r="D228" s="4">
        <v>2</v>
      </c>
      <c r="E228" s="51"/>
      <c r="F228" s="5">
        <f t="shared" si="7"/>
        <v>0</v>
      </c>
    </row>
    <row r="229" spans="1:6" ht="115.5">
      <c r="A229" s="1" t="s">
        <v>485</v>
      </c>
      <c r="B229" s="2" t="s">
        <v>486</v>
      </c>
      <c r="C229" s="3" t="s">
        <v>65</v>
      </c>
      <c r="D229" s="4">
        <v>45</v>
      </c>
      <c r="E229" s="51"/>
      <c r="F229" s="5">
        <f t="shared" si="7"/>
        <v>0</v>
      </c>
    </row>
    <row r="230" spans="1:6" ht="16.5">
      <c r="A230" s="12"/>
      <c r="B230" s="13" t="s">
        <v>246</v>
      </c>
      <c r="C230" s="14"/>
      <c r="D230" s="15"/>
      <c r="E230" s="57"/>
      <c r="F230" s="27">
        <f>SUM(F139:F229)</f>
        <v>0</v>
      </c>
    </row>
    <row r="231" spans="1:6" ht="16.5">
      <c r="A231" s="17"/>
      <c r="B231" s="18"/>
      <c r="C231" s="23"/>
      <c r="D231" s="24"/>
      <c r="E231" s="56"/>
      <c r="F231" s="25">
        <f aca="true" t="shared" si="8" ref="F231:F247">E231*D231</f>
        <v>0</v>
      </c>
    </row>
    <row r="232" spans="1:6" ht="16.5">
      <c r="A232" s="17" t="s">
        <v>18</v>
      </c>
      <c r="B232" s="18" t="s">
        <v>29</v>
      </c>
      <c r="E232" s="51"/>
      <c r="F232" s="5">
        <f t="shared" si="8"/>
        <v>0</v>
      </c>
    </row>
    <row r="233" spans="1:6" ht="16.5">
      <c r="A233" s="1">
        <v>1</v>
      </c>
      <c r="B233" s="2" t="s">
        <v>247</v>
      </c>
      <c r="E233" s="51"/>
      <c r="F233" s="5">
        <f t="shared" si="8"/>
        <v>0</v>
      </c>
    </row>
    <row r="234" spans="1:6" ht="99">
      <c r="A234" s="1" t="s">
        <v>63</v>
      </c>
      <c r="B234" s="2" t="s">
        <v>173</v>
      </c>
      <c r="C234" s="3" t="s">
        <v>214</v>
      </c>
      <c r="D234" s="4">
        <v>11.5</v>
      </c>
      <c r="E234" s="51"/>
      <c r="F234" s="5">
        <f t="shared" si="8"/>
        <v>0</v>
      </c>
    </row>
    <row r="235" spans="1:6" ht="33">
      <c r="A235" s="1" t="s">
        <v>162</v>
      </c>
      <c r="B235" s="2" t="s">
        <v>222</v>
      </c>
      <c r="C235" s="3" t="s">
        <v>214</v>
      </c>
      <c r="D235" s="4">
        <v>6</v>
      </c>
      <c r="E235" s="51"/>
      <c r="F235" s="5">
        <f t="shared" si="8"/>
        <v>0</v>
      </c>
    </row>
    <row r="236" spans="1:6" ht="148.5">
      <c r="A236" s="1" t="s">
        <v>135</v>
      </c>
      <c r="B236" s="2" t="s">
        <v>177</v>
      </c>
      <c r="C236" s="3" t="s">
        <v>214</v>
      </c>
      <c r="D236" s="4">
        <v>2</v>
      </c>
      <c r="E236" s="51"/>
      <c r="F236" s="5">
        <f t="shared" si="8"/>
        <v>0</v>
      </c>
    </row>
    <row r="237" spans="1:6" ht="115.5">
      <c r="A237" s="1" t="s">
        <v>263</v>
      </c>
      <c r="B237" s="2" t="s">
        <v>178</v>
      </c>
      <c r="C237" s="3" t="s">
        <v>214</v>
      </c>
      <c r="D237" s="4">
        <v>1</v>
      </c>
      <c r="E237" s="51"/>
      <c r="F237" s="5">
        <f t="shared" si="8"/>
        <v>0</v>
      </c>
    </row>
    <row r="238" spans="1:6" ht="82.5">
      <c r="A238" s="1" t="s">
        <v>265</v>
      </c>
      <c r="B238" s="2" t="s">
        <v>179</v>
      </c>
      <c r="C238" s="3" t="s">
        <v>180</v>
      </c>
      <c r="D238" s="4">
        <v>1</v>
      </c>
      <c r="E238" s="51"/>
      <c r="F238" s="5">
        <f t="shared" si="8"/>
        <v>0</v>
      </c>
    </row>
    <row r="239" spans="1:6" ht="99">
      <c r="A239" s="1" t="s">
        <v>375</v>
      </c>
      <c r="B239" s="2" t="s">
        <v>182</v>
      </c>
      <c r="C239" s="3" t="s">
        <v>180</v>
      </c>
      <c r="D239" s="4">
        <v>11.5</v>
      </c>
      <c r="E239" s="51"/>
      <c r="F239" s="5">
        <f t="shared" si="8"/>
        <v>0</v>
      </c>
    </row>
    <row r="240" spans="1:6" ht="16.5">
      <c r="A240" s="1">
        <v>2</v>
      </c>
      <c r="B240" s="2" t="s">
        <v>487</v>
      </c>
      <c r="E240" s="51"/>
      <c r="F240" s="5">
        <f t="shared" si="8"/>
        <v>0</v>
      </c>
    </row>
    <row r="241" spans="1:6" ht="16.5">
      <c r="A241" s="1" t="s">
        <v>75</v>
      </c>
      <c r="B241" s="2" t="s">
        <v>488</v>
      </c>
      <c r="C241" s="3" t="s">
        <v>420</v>
      </c>
      <c r="D241" s="4">
        <v>4</v>
      </c>
      <c r="E241" s="51"/>
      <c r="F241" s="5">
        <f t="shared" si="8"/>
        <v>0</v>
      </c>
    </row>
    <row r="242" spans="1:6" ht="33">
      <c r="A242" s="1" t="s">
        <v>144</v>
      </c>
      <c r="B242" s="2" t="s">
        <v>236</v>
      </c>
      <c r="C242" s="3" t="s">
        <v>65</v>
      </c>
      <c r="D242" s="4">
        <v>15</v>
      </c>
      <c r="E242" s="51"/>
      <c r="F242" s="5">
        <f t="shared" si="8"/>
        <v>0</v>
      </c>
    </row>
    <row r="243" spans="1:6" ht="82.5">
      <c r="A243" s="1" t="s">
        <v>80</v>
      </c>
      <c r="B243" s="2" t="s">
        <v>489</v>
      </c>
      <c r="C243" s="3" t="s">
        <v>65</v>
      </c>
      <c r="D243" s="4">
        <v>10</v>
      </c>
      <c r="E243" s="51"/>
      <c r="F243" s="5">
        <f t="shared" si="8"/>
        <v>0</v>
      </c>
    </row>
    <row r="244" spans="1:6" ht="33">
      <c r="A244" s="1" t="s">
        <v>82</v>
      </c>
      <c r="B244" s="2" t="s">
        <v>422</v>
      </c>
      <c r="C244" s="3" t="s">
        <v>420</v>
      </c>
      <c r="D244" s="4">
        <v>1</v>
      </c>
      <c r="E244" s="51"/>
      <c r="F244" s="5">
        <f t="shared" si="8"/>
        <v>0</v>
      </c>
    </row>
    <row r="245" spans="1:6" ht="82.5">
      <c r="A245" s="1" t="s">
        <v>181</v>
      </c>
      <c r="B245" s="2" t="s">
        <v>490</v>
      </c>
      <c r="C245" s="3" t="s">
        <v>65</v>
      </c>
      <c r="D245" s="4">
        <v>10</v>
      </c>
      <c r="E245" s="51"/>
      <c r="F245" s="5">
        <f t="shared" si="8"/>
        <v>0</v>
      </c>
    </row>
    <row r="246" spans="1:6" ht="49.5">
      <c r="A246" s="1" t="s">
        <v>252</v>
      </c>
      <c r="B246" s="2" t="s">
        <v>433</v>
      </c>
      <c r="C246" s="3" t="s">
        <v>65</v>
      </c>
      <c r="D246" s="4">
        <v>25</v>
      </c>
      <c r="E246" s="51"/>
      <c r="F246" s="5">
        <f t="shared" si="8"/>
        <v>0</v>
      </c>
    </row>
    <row r="247" spans="1:6" ht="33">
      <c r="A247" s="1" t="s">
        <v>254</v>
      </c>
      <c r="B247" s="2" t="s">
        <v>491</v>
      </c>
      <c r="C247" s="3" t="s">
        <v>65</v>
      </c>
      <c r="D247" s="4">
        <v>55</v>
      </c>
      <c r="E247" s="51"/>
      <c r="F247" s="5">
        <f t="shared" si="8"/>
        <v>0</v>
      </c>
    </row>
    <row r="248" spans="1:6" ht="16.5">
      <c r="A248" s="7"/>
      <c r="B248" s="13" t="s">
        <v>259</v>
      </c>
      <c r="C248" s="9"/>
      <c r="D248" s="10"/>
      <c r="E248" s="66"/>
      <c r="F248" s="27">
        <f>SUM(F231:F247)</f>
        <v>0</v>
      </c>
    </row>
    <row r="249" ht="16.5">
      <c r="F249" s="5">
        <f aca="true" t="shared" si="9" ref="F249:F278">E249*D249</f>
        <v>0</v>
      </c>
    </row>
    <row r="250" spans="1:6" ht="16.5">
      <c r="A250" s="17" t="s">
        <v>31</v>
      </c>
      <c r="B250" s="18" t="s">
        <v>32</v>
      </c>
      <c r="F250" s="5">
        <f t="shared" si="9"/>
        <v>0</v>
      </c>
    </row>
    <row r="251" spans="1:6" ht="16.5">
      <c r="A251" s="17"/>
      <c r="B251" s="18"/>
      <c r="F251" s="5">
        <f t="shared" si="9"/>
        <v>0</v>
      </c>
    </row>
    <row r="252" spans="1:6" ht="16.5">
      <c r="A252" s="17" t="s">
        <v>16</v>
      </c>
      <c r="B252" s="18" t="s">
        <v>29</v>
      </c>
      <c r="F252" s="5">
        <f t="shared" si="9"/>
        <v>0</v>
      </c>
    </row>
    <row r="253" spans="1:6" ht="16.5">
      <c r="A253" s="1">
        <v>1</v>
      </c>
      <c r="B253" s="2" t="s">
        <v>437</v>
      </c>
      <c r="E253" s="51"/>
      <c r="F253" s="5">
        <f t="shared" si="9"/>
        <v>0</v>
      </c>
    </row>
    <row r="254" spans="1:6" ht="99">
      <c r="A254" s="1" t="s">
        <v>63</v>
      </c>
      <c r="B254" s="2" t="s">
        <v>173</v>
      </c>
      <c r="C254" s="3" t="s">
        <v>65</v>
      </c>
      <c r="D254" s="4">
        <v>3.6</v>
      </c>
      <c r="E254" s="51"/>
      <c r="F254" s="5">
        <f t="shared" si="9"/>
        <v>0</v>
      </c>
    </row>
    <row r="255" spans="1:6" ht="148.5">
      <c r="A255" s="1" t="s">
        <v>162</v>
      </c>
      <c r="B255" s="2" t="s">
        <v>177</v>
      </c>
      <c r="C255" s="3" t="s">
        <v>65</v>
      </c>
      <c r="D255" s="4">
        <v>2</v>
      </c>
      <c r="E255" s="51"/>
      <c r="F255" s="5">
        <f t="shared" si="9"/>
        <v>0</v>
      </c>
    </row>
    <row r="256" spans="1:6" ht="49.5">
      <c r="A256" s="1" t="s">
        <v>135</v>
      </c>
      <c r="B256" s="2" t="s">
        <v>443</v>
      </c>
      <c r="C256" s="3" t="s">
        <v>180</v>
      </c>
      <c r="D256" s="4">
        <v>1</v>
      </c>
      <c r="E256" s="51"/>
      <c r="F256" s="5">
        <f t="shared" si="9"/>
        <v>0</v>
      </c>
    </row>
    <row r="257" spans="1:6" ht="49.5">
      <c r="A257" s="1" t="s">
        <v>263</v>
      </c>
      <c r="B257" s="2" t="s">
        <v>264</v>
      </c>
      <c r="C257" s="3" t="s">
        <v>55</v>
      </c>
      <c r="D257" s="4">
        <v>6</v>
      </c>
      <c r="E257" s="51"/>
      <c r="F257" s="5">
        <f t="shared" si="9"/>
        <v>0</v>
      </c>
    </row>
    <row r="258" spans="1:6" ht="99">
      <c r="A258" s="1" t="s">
        <v>265</v>
      </c>
      <c r="B258" s="2" t="s">
        <v>262</v>
      </c>
      <c r="C258" s="3" t="s">
        <v>65</v>
      </c>
      <c r="D258" s="4">
        <v>0.2</v>
      </c>
      <c r="E258" s="51"/>
      <c r="F258" s="5">
        <f t="shared" si="9"/>
        <v>0</v>
      </c>
    </row>
    <row r="259" spans="1:6" ht="99">
      <c r="A259" s="1" t="s">
        <v>375</v>
      </c>
      <c r="B259" s="2" t="s">
        <v>182</v>
      </c>
      <c r="C259" s="3" t="s">
        <v>180</v>
      </c>
      <c r="D259" s="4">
        <v>5.3</v>
      </c>
      <c r="E259" s="51"/>
      <c r="F259" s="5">
        <f t="shared" si="9"/>
        <v>0</v>
      </c>
    </row>
    <row r="260" spans="1:6" ht="16.5">
      <c r="A260" s="1">
        <v>2</v>
      </c>
      <c r="B260" s="2" t="s">
        <v>439</v>
      </c>
      <c r="E260" s="51"/>
      <c r="F260" s="5">
        <f t="shared" si="9"/>
        <v>0</v>
      </c>
    </row>
    <row r="261" spans="1:6" ht="99">
      <c r="A261" s="1" t="s">
        <v>75</v>
      </c>
      <c r="B261" s="2" t="s">
        <v>173</v>
      </c>
      <c r="C261" s="3" t="s">
        <v>65</v>
      </c>
      <c r="D261" s="4">
        <v>0.7</v>
      </c>
      <c r="E261" s="51"/>
      <c r="F261" s="5">
        <f t="shared" si="9"/>
        <v>0</v>
      </c>
    </row>
    <row r="262" spans="1:6" ht="33">
      <c r="A262" s="1" t="s">
        <v>144</v>
      </c>
      <c r="B262" s="2" t="s">
        <v>222</v>
      </c>
      <c r="C262" s="3" t="s">
        <v>65</v>
      </c>
      <c r="D262" s="4">
        <v>0.7</v>
      </c>
      <c r="E262" s="51"/>
      <c r="F262" s="5">
        <f t="shared" si="9"/>
        <v>0</v>
      </c>
    </row>
    <row r="263" spans="1:6" ht="115.5">
      <c r="A263" s="1" t="s">
        <v>80</v>
      </c>
      <c r="B263" s="2" t="s">
        <v>178</v>
      </c>
      <c r="C263" s="3" t="s">
        <v>65</v>
      </c>
      <c r="D263" s="4">
        <v>0.1</v>
      </c>
      <c r="E263" s="51"/>
      <c r="F263" s="5">
        <f t="shared" si="9"/>
        <v>0</v>
      </c>
    </row>
    <row r="264" spans="1:6" ht="99">
      <c r="A264" s="1" t="s">
        <v>82</v>
      </c>
      <c r="B264" s="2" t="s">
        <v>182</v>
      </c>
      <c r="C264" s="3" t="s">
        <v>180</v>
      </c>
      <c r="D264" s="4">
        <v>1</v>
      </c>
      <c r="E264" s="51"/>
      <c r="F264" s="5">
        <f t="shared" si="9"/>
        <v>0</v>
      </c>
    </row>
    <row r="265" spans="1:6" ht="16.5">
      <c r="A265" s="1">
        <v>3</v>
      </c>
      <c r="B265" s="2" t="s">
        <v>492</v>
      </c>
      <c r="E265" s="51"/>
      <c r="F265" s="5">
        <f t="shared" si="9"/>
        <v>0</v>
      </c>
    </row>
    <row r="266" spans="1:6" ht="99">
      <c r="A266" s="1" t="s">
        <v>48</v>
      </c>
      <c r="B266" s="2" t="s">
        <v>173</v>
      </c>
      <c r="C266" s="3" t="s">
        <v>65</v>
      </c>
      <c r="D266" s="4">
        <v>0.9</v>
      </c>
      <c r="E266" s="51"/>
      <c r="F266" s="5">
        <f t="shared" si="9"/>
        <v>0</v>
      </c>
    </row>
    <row r="267" spans="1:6" ht="33">
      <c r="A267" s="1" t="s">
        <v>50</v>
      </c>
      <c r="B267" s="2" t="s">
        <v>222</v>
      </c>
      <c r="C267" s="3" t="s">
        <v>65</v>
      </c>
      <c r="D267" s="4">
        <v>0.9</v>
      </c>
      <c r="E267" s="51"/>
      <c r="F267" s="5">
        <f t="shared" si="9"/>
        <v>0</v>
      </c>
    </row>
    <row r="268" spans="1:6" ht="115.5">
      <c r="A268" s="1" t="s">
        <v>185</v>
      </c>
      <c r="B268" s="2" t="s">
        <v>178</v>
      </c>
      <c r="C268" s="3" t="s">
        <v>65</v>
      </c>
      <c r="D268" s="4">
        <v>0.2</v>
      </c>
      <c r="E268" s="51"/>
      <c r="F268" s="5">
        <f t="shared" si="9"/>
        <v>0</v>
      </c>
    </row>
    <row r="269" spans="1:6" ht="16.5">
      <c r="A269" s="1">
        <v>4</v>
      </c>
      <c r="B269" s="2" t="s">
        <v>493</v>
      </c>
      <c r="E269" s="51"/>
      <c r="F269" s="5">
        <f t="shared" si="9"/>
        <v>0</v>
      </c>
    </row>
    <row r="270" spans="1:6" ht="16.5">
      <c r="A270" s="1" t="s">
        <v>53</v>
      </c>
      <c r="B270" s="2" t="s">
        <v>270</v>
      </c>
      <c r="C270" s="3" t="s">
        <v>55</v>
      </c>
      <c r="D270" s="4">
        <v>1</v>
      </c>
      <c r="E270" s="51"/>
      <c r="F270" s="5">
        <f t="shared" si="9"/>
        <v>0</v>
      </c>
    </row>
    <row r="271" spans="1:6" ht="99">
      <c r="A271" s="1" t="s">
        <v>56</v>
      </c>
      <c r="B271" s="2" t="s">
        <v>271</v>
      </c>
      <c r="C271" s="3" t="s">
        <v>65</v>
      </c>
      <c r="D271" s="4">
        <v>0.5</v>
      </c>
      <c r="E271" s="51"/>
      <c r="F271" s="5">
        <f t="shared" si="9"/>
        <v>0</v>
      </c>
    </row>
    <row r="272" spans="1:6" ht="99">
      <c r="A272" s="1" t="s">
        <v>192</v>
      </c>
      <c r="B272" s="2" t="s">
        <v>272</v>
      </c>
      <c r="C272" s="3" t="s">
        <v>55</v>
      </c>
      <c r="D272" s="4">
        <v>1</v>
      </c>
      <c r="E272" s="51"/>
      <c r="F272" s="5">
        <f t="shared" si="9"/>
        <v>0</v>
      </c>
    </row>
    <row r="273" spans="1:6" ht="16.5">
      <c r="A273" s="1" t="s">
        <v>194</v>
      </c>
      <c r="B273" s="2" t="s">
        <v>273</v>
      </c>
      <c r="C273" s="3" t="s">
        <v>55</v>
      </c>
      <c r="D273" s="4">
        <v>1</v>
      </c>
      <c r="E273" s="51"/>
      <c r="F273" s="5">
        <f t="shared" si="9"/>
        <v>0</v>
      </c>
    </row>
    <row r="274" spans="1:6" ht="16.5">
      <c r="A274" s="1">
        <v>5</v>
      </c>
      <c r="B274" s="2" t="s">
        <v>440</v>
      </c>
      <c r="E274" s="51"/>
      <c r="F274" s="5">
        <f t="shared" si="9"/>
        <v>0</v>
      </c>
    </row>
    <row r="275" spans="1:6" ht="16.5">
      <c r="A275" s="1" t="s">
        <v>98</v>
      </c>
      <c r="B275" s="2" t="s">
        <v>275</v>
      </c>
      <c r="C275" s="3" t="s">
        <v>55</v>
      </c>
      <c r="D275" s="4">
        <v>2</v>
      </c>
      <c r="E275" s="51"/>
      <c r="F275" s="5">
        <f t="shared" si="9"/>
        <v>0</v>
      </c>
    </row>
    <row r="276" spans="1:6" ht="49.5">
      <c r="A276" s="1" t="s">
        <v>100</v>
      </c>
      <c r="B276" s="2" t="s">
        <v>441</v>
      </c>
      <c r="C276" s="3" t="s">
        <v>65</v>
      </c>
      <c r="D276" s="4">
        <v>0.2</v>
      </c>
      <c r="E276" s="51"/>
      <c r="F276" s="5">
        <f t="shared" si="9"/>
        <v>0</v>
      </c>
    </row>
    <row r="277" spans="1:6" ht="16.5">
      <c r="A277" s="1">
        <v>6</v>
      </c>
      <c r="B277" s="2" t="s">
        <v>494</v>
      </c>
      <c r="E277" s="51"/>
      <c r="F277" s="5">
        <f t="shared" si="9"/>
        <v>0</v>
      </c>
    </row>
    <row r="278" spans="1:6" ht="66">
      <c r="A278" s="1" t="s">
        <v>207</v>
      </c>
      <c r="B278" s="2" t="s">
        <v>255</v>
      </c>
      <c r="C278" s="3" t="s">
        <v>55</v>
      </c>
      <c r="D278" s="4">
        <v>1</v>
      </c>
      <c r="E278" s="51"/>
      <c r="F278" s="5">
        <f t="shared" si="9"/>
        <v>0</v>
      </c>
    </row>
    <row r="279" spans="1:6" ht="16.5">
      <c r="A279" s="7"/>
      <c r="B279" s="13" t="s">
        <v>259</v>
      </c>
      <c r="C279" s="9"/>
      <c r="D279" s="10"/>
      <c r="E279" s="66"/>
      <c r="F279" s="27">
        <f>SUM(F249:F278)</f>
        <v>0</v>
      </c>
    </row>
    <row r="281" spans="1:4" ht="16.5">
      <c r="A281" s="67" t="s">
        <v>18</v>
      </c>
      <c r="B281" s="18" t="s">
        <v>33</v>
      </c>
      <c r="C281" s="17"/>
      <c r="D281" s="18"/>
    </row>
    <row r="282" spans="1:4" ht="16.5">
      <c r="A282" s="67"/>
      <c r="B282" s="18"/>
      <c r="C282" s="17"/>
      <c r="D282" s="18"/>
    </row>
    <row r="283" spans="1:4" ht="16.5">
      <c r="A283" s="68">
        <v>1</v>
      </c>
      <c r="B283" s="2" t="s">
        <v>282</v>
      </c>
      <c r="C283" s="17"/>
      <c r="D283" s="18"/>
    </row>
    <row r="284" spans="1:6" ht="33">
      <c r="A284" s="68" t="s">
        <v>63</v>
      </c>
      <c r="B284" s="2" t="s">
        <v>283</v>
      </c>
      <c r="C284" s="33" t="s">
        <v>77</v>
      </c>
      <c r="D284" s="34">
        <v>20</v>
      </c>
      <c r="F284" s="5">
        <f aca="true" t="shared" si="10" ref="F284:F296">E284*D284</f>
        <v>0</v>
      </c>
    </row>
    <row r="285" spans="1:6" ht="16.5">
      <c r="A285" s="68" t="s">
        <v>162</v>
      </c>
      <c r="B285" s="2" t="s">
        <v>284</v>
      </c>
      <c r="C285" s="33"/>
      <c r="D285" s="34"/>
      <c r="F285" s="5">
        <f t="shared" si="10"/>
        <v>0</v>
      </c>
    </row>
    <row r="286" spans="1:6" ht="49.5">
      <c r="A286" s="68" t="s">
        <v>68</v>
      </c>
      <c r="B286" s="2" t="s">
        <v>285</v>
      </c>
      <c r="C286" s="33" t="s">
        <v>286</v>
      </c>
      <c r="D286" s="34">
        <v>25</v>
      </c>
      <c r="F286" s="5">
        <f t="shared" si="10"/>
        <v>0</v>
      </c>
    </row>
    <row r="287" spans="1:6" ht="82.5">
      <c r="A287" s="68" t="s">
        <v>287</v>
      </c>
      <c r="B287" s="32" t="s">
        <v>288</v>
      </c>
      <c r="C287" s="33" t="s">
        <v>55</v>
      </c>
      <c r="D287" s="34">
        <v>2</v>
      </c>
      <c r="F287" s="5">
        <f t="shared" si="10"/>
        <v>0</v>
      </c>
    </row>
    <row r="288" spans="1:6" ht="16.5">
      <c r="A288" s="68" t="s">
        <v>289</v>
      </c>
      <c r="B288" s="2" t="s">
        <v>290</v>
      </c>
      <c r="C288" s="33" t="s">
        <v>77</v>
      </c>
      <c r="D288" s="34">
        <v>20</v>
      </c>
      <c r="F288" s="5">
        <f t="shared" si="10"/>
        <v>0</v>
      </c>
    </row>
    <row r="289" spans="1:6" ht="33">
      <c r="A289" s="68" t="s">
        <v>263</v>
      </c>
      <c r="B289" s="2" t="s">
        <v>291</v>
      </c>
      <c r="C289" s="33" t="s">
        <v>65</v>
      </c>
      <c r="D289" s="34">
        <v>20</v>
      </c>
      <c r="F289" s="5">
        <f t="shared" si="10"/>
        <v>0</v>
      </c>
    </row>
    <row r="290" spans="1:6" ht="16.5">
      <c r="A290" s="68" t="s">
        <v>265</v>
      </c>
      <c r="B290" s="2" t="s">
        <v>292</v>
      </c>
      <c r="C290" s="33" t="s">
        <v>65</v>
      </c>
      <c r="D290" s="34">
        <v>20</v>
      </c>
      <c r="F290" s="5">
        <f t="shared" si="10"/>
        <v>0</v>
      </c>
    </row>
    <row r="291" spans="1:6" ht="82.5">
      <c r="A291" s="69">
        <v>2</v>
      </c>
      <c r="B291" s="32" t="s">
        <v>293</v>
      </c>
      <c r="C291" s="33" t="s">
        <v>43</v>
      </c>
      <c r="D291" s="34">
        <v>1</v>
      </c>
      <c r="F291" s="5">
        <f t="shared" si="10"/>
        <v>0</v>
      </c>
    </row>
    <row r="292" spans="1:6" ht="82.5">
      <c r="A292" s="69"/>
      <c r="B292" s="32" t="s">
        <v>294</v>
      </c>
      <c r="C292" s="33"/>
      <c r="D292" s="34"/>
      <c r="F292" s="5">
        <f t="shared" si="10"/>
        <v>0</v>
      </c>
    </row>
    <row r="293" spans="1:6" ht="49.5">
      <c r="A293" s="69"/>
      <c r="B293" s="32" t="s">
        <v>295</v>
      </c>
      <c r="C293" s="33"/>
      <c r="D293" s="34"/>
      <c r="F293" s="5">
        <f t="shared" si="10"/>
        <v>0</v>
      </c>
    </row>
    <row r="294" spans="1:6" ht="33">
      <c r="A294" s="69"/>
      <c r="B294" s="32" t="s">
        <v>296</v>
      </c>
      <c r="C294" s="33"/>
      <c r="D294" s="34"/>
      <c r="F294" s="5">
        <f t="shared" si="10"/>
        <v>0</v>
      </c>
    </row>
    <row r="295" spans="1:6" ht="16.5">
      <c r="A295" s="69"/>
      <c r="B295" s="32" t="s">
        <v>297</v>
      </c>
      <c r="C295" s="33"/>
      <c r="D295" s="34"/>
      <c r="F295" s="5">
        <f t="shared" si="10"/>
        <v>0</v>
      </c>
    </row>
    <row r="296" spans="1:6" ht="49.5">
      <c r="A296" s="69"/>
      <c r="B296" s="32" t="s">
        <v>298</v>
      </c>
      <c r="C296" s="33"/>
      <c r="D296" s="34"/>
      <c r="F296" s="5">
        <f t="shared" si="10"/>
        <v>0</v>
      </c>
    </row>
    <row r="297" spans="1:6" ht="16.5">
      <c r="A297" s="70"/>
      <c r="B297" s="13" t="s">
        <v>299</v>
      </c>
      <c r="C297" s="14"/>
      <c r="D297" s="15"/>
      <c r="E297" s="10"/>
      <c r="F297" s="26">
        <f>SUM(F284:F296)</f>
        <v>0</v>
      </c>
    </row>
    <row r="299" spans="1:6" ht="16.5">
      <c r="A299" s="71" t="s">
        <v>20</v>
      </c>
      <c r="B299" s="72" t="s">
        <v>10</v>
      </c>
      <c r="C299" s="73"/>
      <c r="D299" s="73"/>
      <c r="E299" s="74"/>
      <c r="F299" s="75"/>
    </row>
    <row r="300" spans="1:6" ht="33">
      <c r="A300" s="76">
        <v>1</v>
      </c>
      <c r="B300" s="77" t="s">
        <v>300</v>
      </c>
      <c r="C300" s="73" t="s">
        <v>43</v>
      </c>
      <c r="D300" s="73">
        <v>1</v>
      </c>
      <c r="E300" s="78"/>
      <c r="F300" s="75">
        <f aca="true" t="shared" si="11" ref="F300:F327">E300*D300</f>
        <v>0</v>
      </c>
    </row>
    <row r="301" spans="1:6" ht="49.5">
      <c r="A301" s="76">
        <v>2</v>
      </c>
      <c r="B301" s="77" t="s">
        <v>301</v>
      </c>
      <c r="C301" s="73"/>
      <c r="D301" s="73"/>
      <c r="E301" s="74"/>
      <c r="F301" s="75">
        <f t="shared" si="11"/>
        <v>0</v>
      </c>
    </row>
    <row r="302" spans="1:6" ht="16.5">
      <c r="A302" s="76" t="s">
        <v>75</v>
      </c>
      <c r="B302" s="77" t="s">
        <v>302</v>
      </c>
      <c r="C302" s="73" t="s">
        <v>180</v>
      </c>
      <c r="D302" s="73">
        <v>35</v>
      </c>
      <c r="E302" s="78"/>
      <c r="F302" s="75">
        <f t="shared" si="11"/>
        <v>0</v>
      </c>
    </row>
    <row r="303" spans="1:6" ht="16.5">
      <c r="A303" s="76" t="s">
        <v>144</v>
      </c>
      <c r="B303" s="77" t="s">
        <v>303</v>
      </c>
      <c r="C303" s="73" t="s">
        <v>180</v>
      </c>
      <c r="D303" s="73">
        <v>50</v>
      </c>
      <c r="E303" s="78"/>
      <c r="F303" s="75">
        <f t="shared" si="11"/>
        <v>0</v>
      </c>
    </row>
    <row r="304" spans="1:6" ht="49.5">
      <c r="A304" s="76">
        <v>3</v>
      </c>
      <c r="B304" s="77" t="s">
        <v>304</v>
      </c>
      <c r="C304" s="73"/>
      <c r="D304" s="73"/>
      <c r="E304" s="78"/>
      <c r="F304" s="75">
        <f t="shared" si="11"/>
        <v>0</v>
      </c>
    </row>
    <row r="305" spans="1:6" ht="33">
      <c r="A305" s="76"/>
      <c r="B305" s="77" t="s">
        <v>305</v>
      </c>
      <c r="C305" s="73" t="s">
        <v>55</v>
      </c>
      <c r="D305" s="73">
        <v>4</v>
      </c>
      <c r="E305" s="78"/>
      <c r="F305" s="75">
        <f t="shared" si="11"/>
        <v>0</v>
      </c>
    </row>
    <row r="306" spans="1:6" ht="49.5">
      <c r="A306" s="76">
        <v>4</v>
      </c>
      <c r="B306" s="77" t="s">
        <v>306</v>
      </c>
      <c r="C306" s="73"/>
      <c r="D306" s="73"/>
      <c r="E306" s="78"/>
      <c r="F306" s="75">
        <f t="shared" si="11"/>
        <v>0</v>
      </c>
    </row>
    <row r="307" spans="1:6" ht="16.5">
      <c r="A307" s="76"/>
      <c r="B307" s="77" t="s">
        <v>307</v>
      </c>
      <c r="C307" s="73" t="s">
        <v>55</v>
      </c>
      <c r="D307" s="73">
        <v>4</v>
      </c>
      <c r="E307" s="78"/>
      <c r="F307" s="75">
        <f t="shared" si="11"/>
        <v>0</v>
      </c>
    </row>
    <row r="308" spans="1:6" ht="16.5">
      <c r="A308" s="76">
        <v>5</v>
      </c>
      <c r="B308" s="77" t="s">
        <v>308</v>
      </c>
      <c r="C308" s="73"/>
      <c r="D308" s="73"/>
      <c r="E308" s="78"/>
      <c r="F308" s="75">
        <f t="shared" si="11"/>
        <v>0</v>
      </c>
    </row>
    <row r="309" spans="1:6" ht="16.5">
      <c r="A309" s="76" t="s">
        <v>98</v>
      </c>
      <c r="B309" s="77" t="s">
        <v>309</v>
      </c>
      <c r="C309" s="73" t="s">
        <v>43</v>
      </c>
      <c r="D309" s="73">
        <v>1</v>
      </c>
      <c r="E309" s="78"/>
      <c r="F309" s="75">
        <f t="shared" si="11"/>
        <v>0</v>
      </c>
    </row>
    <row r="310" spans="1:6" ht="49.5">
      <c r="A310" s="76" t="s">
        <v>310</v>
      </c>
      <c r="B310" s="77" t="s">
        <v>311</v>
      </c>
      <c r="C310" s="73" t="s">
        <v>43</v>
      </c>
      <c r="D310" s="73">
        <v>1</v>
      </c>
      <c r="E310" s="78"/>
      <c r="F310" s="75">
        <f t="shared" si="11"/>
        <v>0</v>
      </c>
    </row>
    <row r="311" spans="1:6" ht="16.5">
      <c r="A311" s="76" t="s">
        <v>198</v>
      </c>
      <c r="B311" s="77" t="s">
        <v>312</v>
      </c>
      <c r="C311" s="73" t="s">
        <v>43</v>
      </c>
      <c r="D311" s="73">
        <v>1</v>
      </c>
      <c r="E311" s="78"/>
      <c r="F311" s="75">
        <f t="shared" si="11"/>
        <v>0</v>
      </c>
    </row>
    <row r="312" spans="1:6" ht="16.5">
      <c r="A312" s="76" t="s">
        <v>200</v>
      </c>
      <c r="B312" s="77" t="s">
        <v>313</v>
      </c>
      <c r="C312" s="73" t="s">
        <v>43</v>
      </c>
      <c r="D312" s="73">
        <v>1</v>
      </c>
      <c r="E312" s="78"/>
      <c r="F312" s="75">
        <f t="shared" si="11"/>
        <v>0</v>
      </c>
    </row>
    <row r="313" spans="1:6" ht="49.5">
      <c r="A313" s="76" t="s">
        <v>202</v>
      </c>
      <c r="B313" s="77" t="s">
        <v>314</v>
      </c>
      <c r="C313" s="73" t="s">
        <v>55</v>
      </c>
      <c r="D313" s="73">
        <v>3</v>
      </c>
      <c r="E313" s="78"/>
      <c r="F313" s="75">
        <f t="shared" si="11"/>
        <v>0</v>
      </c>
    </row>
    <row r="314" spans="1:6" ht="16.5">
      <c r="A314" s="76" t="s">
        <v>204</v>
      </c>
      <c r="B314" s="77" t="s">
        <v>315</v>
      </c>
      <c r="C314" s="73" t="s">
        <v>55</v>
      </c>
      <c r="D314" s="73">
        <v>1</v>
      </c>
      <c r="E314" s="78"/>
      <c r="F314" s="75">
        <f t="shared" si="11"/>
        <v>0</v>
      </c>
    </row>
    <row r="315" spans="1:6" ht="16.5">
      <c r="A315" s="76" t="s">
        <v>316</v>
      </c>
      <c r="B315" s="77" t="s">
        <v>317</v>
      </c>
      <c r="C315" s="73" t="s">
        <v>55</v>
      </c>
      <c r="D315" s="73">
        <v>1</v>
      </c>
      <c r="E315" s="78"/>
      <c r="F315" s="75">
        <f t="shared" si="11"/>
        <v>0</v>
      </c>
    </row>
    <row r="316" spans="1:6" ht="16.5">
      <c r="A316" s="76" t="s">
        <v>318</v>
      </c>
      <c r="B316" s="77" t="s">
        <v>319</v>
      </c>
      <c r="C316" s="73" t="s">
        <v>55</v>
      </c>
      <c r="D316" s="73">
        <v>1</v>
      </c>
      <c r="E316" s="78"/>
      <c r="F316" s="75">
        <f t="shared" si="11"/>
        <v>0</v>
      </c>
    </row>
    <row r="317" spans="1:6" ht="16.5">
      <c r="A317" s="76" t="s">
        <v>320</v>
      </c>
      <c r="B317" s="77" t="s">
        <v>321</v>
      </c>
      <c r="C317" s="73" t="s">
        <v>55</v>
      </c>
      <c r="D317" s="73">
        <v>1</v>
      </c>
      <c r="E317" s="78"/>
      <c r="F317" s="75">
        <f t="shared" si="11"/>
        <v>0</v>
      </c>
    </row>
    <row r="318" spans="1:6" ht="16.5">
      <c r="A318" s="76" t="s">
        <v>322</v>
      </c>
      <c r="B318" s="77" t="s">
        <v>323</v>
      </c>
      <c r="C318" s="73" t="s">
        <v>43</v>
      </c>
      <c r="D318" s="73">
        <v>1</v>
      </c>
      <c r="E318" s="78"/>
      <c r="F318" s="75">
        <f t="shared" si="11"/>
        <v>0</v>
      </c>
    </row>
    <row r="319" spans="1:6" ht="16.5">
      <c r="A319" s="76" t="s">
        <v>324</v>
      </c>
      <c r="B319" s="77" t="s">
        <v>325</v>
      </c>
      <c r="C319" s="73" t="s">
        <v>43</v>
      </c>
      <c r="D319" s="73">
        <v>1</v>
      </c>
      <c r="E319" s="78"/>
      <c r="F319" s="75">
        <f t="shared" si="11"/>
        <v>0</v>
      </c>
    </row>
    <row r="320" spans="1:6" ht="16.5">
      <c r="A320" s="76" t="s">
        <v>326</v>
      </c>
      <c r="B320" s="77" t="s">
        <v>327</v>
      </c>
      <c r="C320" s="73" t="s">
        <v>43</v>
      </c>
      <c r="D320" s="73">
        <v>1</v>
      </c>
      <c r="E320" s="78"/>
      <c r="F320" s="75">
        <f t="shared" si="11"/>
        <v>0</v>
      </c>
    </row>
    <row r="321" spans="1:6" ht="33">
      <c r="A321" s="76">
        <v>6</v>
      </c>
      <c r="B321" s="77" t="s">
        <v>328</v>
      </c>
      <c r="C321" s="73" t="s">
        <v>43</v>
      </c>
      <c r="D321" s="73">
        <v>1</v>
      </c>
      <c r="E321" s="78"/>
      <c r="F321" s="75">
        <f t="shared" si="11"/>
        <v>0</v>
      </c>
    </row>
    <row r="322" spans="1:6" ht="49.5">
      <c r="A322" s="76">
        <v>7</v>
      </c>
      <c r="B322" s="77" t="s">
        <v>329</v>
      </c>
      <c r="C322" s="73" t="s">
        <v>43</v>
      </c>
      <c r="D322" s="73">
        <v>1</v>
      </c>
      <c r="E322" s="78"/>
      <c r="F322" s="75">
        <f t="shared" si="11"/>
        <v>0</v>
      </c>
    </row>
    <row r="323" spans="1:6" ht="33">
      <c r="A323" s="76">
        <v>8</v>
      </c>
      <c r="B323" s="77" t="s">
        <v>330</v>
      </c>
      <c r="C323" s="73" t="s">
        <v>180</v>
      </c>
      <c r="D323" s="73">
        <v>20</v>
      </c>
      <c r="E323" s="78"/>
      <c r="F323" s="75">
        <f t="shared" si="11"/>
        <v>0</v>
      </c>
    </row>
    <row r="324" spans="1:6" ht="16.5">
      <c r="A324" s="76">
        <v>9</v>
      </c>
      <c r="B324" s="77" t="s">
        <v>331</v>
      </c>
      <c r="C324" s="73" t="s">
        <v>180</v>
      </c>
      <c r="D324" s="73">
        <v>10</v>
      </c>
      <c r="E324" s="78"/>
      <c r="F324" s="75">
        <f t="shared" si="11"/>
        <v>0</v>
      </c>
    </row>
    <row r="325" spans="1:6" ht="33">
      <c r="A325" s="76">
        <v>10</v>
      </c>
      <c r="B325" s="77" t="s">
        <v>332</v>
      </c>
      <c r="C325" s="73" t="s">
        <v>43</v>
      </c>
      <c r="D325" s="73">
        <v>1</v>
      </c>
      <c r="E325" s="78"/>
      <c r="F325" s="75">
        <f t="shared" si="11"/>
        <v>0</v>
      </c>
    </row>
    <row r="326" spans="1:6" ht="66">
      <c r="A326" s="76">
        <v>11</v>
      </c>
      <c r="B326" s="77" t="s">
        <v>333</v>
      </c>
      <c r="C326" s="73" t="s">
        <v>180</v>
      </c>
      <c r="D326" s="73">
        <v>30</v>
      </c>
      <c r="E326" s="78"/>
      <c r="F326" s="75">
        <f t="shared" si="11"/>
        <v>0</v>
      </c>
    </row>
    <row r="327" spans="1:6" ht="16.5">
      <c r="A327" s="76">
        <v>12</v>
      </c>
      <c r="B327" s="77" t="s">
        <v>334</v>
      </c>
      <c r="C327" s="73" t="s">
        <v>43</v>
      </c>
      <c r="D327" s="73">
        <v>1</v>
      </c>
      <c r="E327" s="78"/>
      <c r="F327" s="75">
        <f t="shared" si="11"/>
        <v>0</v>
      </c>
    </row>
    <row r="328" spans="1:6" ht="16.5">
      <c r="A328" s="79"/>
      <c r="B328" s="80" t="s">
        <v>335</v>
      </c>
      <c r="C328" s="81"/>
      <c r="D328" s="81"/>
      <c r="E328" s="82"/>
      <c r="F328" s="83">
        <f>SUM(F300:F327)</f>
        <v>0</v>
      </c>
    </row>
  </sheetData>
  <sheetProtection selectLockedCells="1" selectUnlockedCells="1"/>
  <mergeCells count="4">
    <mergeCell ref="B28:E28"/>
    <mergeCell ref="B29:E29"/>
    <mergeCell ref="B30:E30"/>
    <mergeCell ref="B31:E31"/>
  </mergeCells>
  <printOptions/>
  <pageMargins left="0.984251968503937" right="0.1968503937007874" top="0.9448818897637796" bottom="0.7480314960629921" header="0.1968503937007874" footer="0.5905511811023623"/>
  <pageSetup horizontalDpi="300" verticalDpi="300" orientation="portrait" paperSize="9" r:id="rId1"/>
  <headerFooter alignWithMargins="0">
    <oddHeader>&amp;L&amp;"Times New Roman,Navadno"&amp;8&amp;A&amp;R&amp;"Courier New,Navadno"&amp;8&amp;F</oddHeader>
    <oddFooter>&amp;C&amp;"Courier New,Navadno"&amp;P/&amp;N</oddFooter>
  </headerFooter>
  <rowBreaks count="1" manualBreakCount="1">
    <brk id="32" max="255" man="1"/>
  </rowBreaks>
</worksheet>
</file>

<file path=xl/worksheets/sheet5.xml><?xml version="1.0" encoding="utf-8"?>
<worksheet xmlns="http://schemas.openxmlformats.org/spreadsheetml/2006/main" xmlns:r="http://schemas.openxmlformats.org/officeDocument/2006/relationships">
  <dimension ref="A2:IV259"/>
  <sheetViews>
    <sheetView showZeros="0" view="pageBreakPreview" zoomScale="120" zoomScaleSheetLayoutView="120" zoomScalePageLayoutView="0" workbookViewId="0" topLeftCell="A13">
      <selection activeCell="C18" sqref="C18"/>
    </sheetView>
  </sheetViews>
  <sheetFormatPr defaultColWidth="10.796875" defaultRowHeight="15"/>
  <cols>
    <col min="1" max="1" width="6.5" style="1" customWidth="1"/>
    <col min="2" max="2" width="41.19921875" style="2" customWidth="1"/>
    <col min="3" max="3" width="5" style="3" customWidth="1"/>
    <col min="4" max="4" width="10.3984375" style="4" customWidth="1"/>
    <col min="5" max="5" width="10.19921875" style="4" customWidth="1"/>
    <col min="6" max="6" width="10.19921875" style="5" customWidth="1"/>
    <col min="7" max="230" width="9.09765625" style="5" customWidth="1"/>
    <col min="231" max="16384" width="10.69921875" style="6" customWidth="1"/>
  </cols>
  <sheetData>
    <row r="2" ht="16.5">
      <c r="B2" s="2" t="s">
        <v>0</v>
      </c>
    </row>
    <row r="3" ht="16.5">
      <c r="B3" s="2" t="s">
        <v>1</v>
      </c>
    </row>
    <row r="4" ht="16.5">
      <c r="B4" s="2" t="s">
        <v>495</v>
      </c>
    </row>
    <row r="6" ht="16.5">
      <c r="B6" s="2" t="s">
        <v>2</v>
      </c>
    </row>
    <row r="7" ht="16.5">
      <c r="B7" s="2" t="s">
        <v>3</v>
      </c>
    </row>
    <row r="9" spans="1:2" ht="16.5">
      <c r="A9" s="17" t="s">
        <v>14</v>
      </c>
      <c r="B9" s="18" t="s">
        <v>15</v>
      </c>
    </row>
    <row r="10" spans="1:6" ht="16.5">
      <c r="A10" s="19" t="s">
        <v>16</v>
      </c>
      <c r="B10" s="8" t="s">
        <v>17</v>
      </c>
      <c r="C10" s="9"/>
      <c r="D10" s="10"/>
      <c r="E10" s="10"/>
      <c r="F10" s="20">
        <f>F49</f>
        <v>0</v>
      </c>
    </row>
    <row r="11" spans="1:6" ht="16.5">
      <c r="A11" s="19" t="s">
        <v>18</v>
      </c>
      <c r="B11" s="8" t="s">
        <v>19</v>
      </c>
      <c r="C11" s="9"/>
      <c r="D11" s="10"/>
      <c r="E11" s="10"/>
      <c r="F11" s="20">
        <f>F70</f>
        <v>0</v>
      </c>
    </row>
    <row r="12" spans="1:6" ht="16.5">
      <c r="A12" s="19" t="s">
        <v>20</v>
      </c>
      <c r="B12" s="8" t="s">
        <v>21</v>
      </c>
      <c r="C12" s="9"/>
      <c r="D12" s="10"/>
      <c r="E12" s="10"/>
      <c r="F12" s="20">
        <f>F87</f>
        <v>0</v>
      </c>
    </row>
    <row r="13" spans="1:6" ht="16.5">
      <c r="A13" s="19" t="s">
        <v>22</v>
      </c>
      <c r="B13" s="8" t="s">
        <v>23</v>
      </c>
      <c r="C13" s="9"/>
      <c r="D13" s="10"/>
      <c r="E13" s="10"/>
      <c r="F13" s="20">
        <f>F114</f>
        <v>0</v>
      </c>
    </row>
    <row r="14" spans="1:6" ht="16.5">
      <c r="A14" s="19" t="s">
        <v>24</v>
      </c>
      <c r="B14" s="8" t="s">
        <v>25</v>
      </c>
      <c r="C14" s="9"/>
      <c r="D14" s="10"/>
      <c r="E14" s="10"/>
      <c r="F14" s="20">
        <f>F129</f>
        <v>0</v>
      </c>
    </row>
    <row r="15" spans="1:6" s="5" customFormat="1" ht="16.5">
      <c r="A15" s="19" t="s">
        <v>26</v>
      </c>
      <c r="B15" s="8" t="s">
        <v>27</v>
      </c>
      <c r="C15" s="9"/>
      <c r="D15" s="10"/>
      <c r="E15" s="10"/>
      <c r="F15" s="20">
        <f>F153</f>
        <v>0</v>
      </c>
    </row>
    <row r="16" spans="1:6" s="5" customFormat="1" ht="16.5">
      <c r="A16" s="19" t="s">
        <v>28</v>
      </c>
      <c r="B16" s="2" t="s">
        <v>29</v>
      </c>
      <c r="C16" s="9"/>
      <c r="D16" s="10"/>
      <c r="E16" s="10"/>
      <c r="F16" s="20">
        <f>F188</f>
        <v>0</v>
      </c>
    </row>
    <row r="17" spans="1:6" s="5" customFormat="1" ht="16.5">
      <c r="A17" s="21" t="s">
        <v>14</v>
      </c>
      <c r="B17" s="13" t="s">
        <v>30</v>
      </c>
      <c r="C17" s="14"/>
      <c r="D17" s="15"/>
      <c r="E17" s="15"/>
      <c r="F17" s="22">
        <f>SUM(F10:F16)</f>
        <v>0</v>
      </c>
    </row>
    <row r="18" spans="1:6" s="5" customFormat="1" ht="16.5">
      <c r="A18" s="17"/>
      <c r="B18" s="18"/>
      <c r="C18" s="23"/>
      <c r="D18" s="24"/>
      <c r="E18" s="24"/>
      <c r="F18" s="25"/>
    </row>
    <row r="19" spans="1:5" s="5" customFormat="1" ht="16.5">
      <c r="A19" s="17" t="s">
        <v>31</v>
      </c>
      <c r="B19" s="18" t="s">
        <v>32</v>
      </c>
      <c r="C19" s="3"/>
      <c r="D19" s="4"/>
      <c r="E19" s="4"/>
    </row>
    <row r="20" spans="1:6" s="5" customFormat="1" ht="16.5">
      <c r="A20" s="7" t="s">
        <v>16</v>
      </c>
      <c r="B20" s="8" t="s">
        <v>29</v>
      </c>
      <c r="C20" s="9"/>
      <c r="D20" s="10"/>
      <c r="E20" s="10"/>
      <c r="F20" s="26">
        <f>F210</f>
        <v>0</v>
      </c>
    </row>
    <row r="21" spans="1:6" s="5" customFormat="1" ht="16.5">
      <c r="A21" s="7" t="s">
        <v>18</v>
      </c>
      <c r="B21" s="8" t="s">
        <v>33</v>
      </c>
      <c r="C21" s="9"/>
      <c r="D21" s="10"/>
      <c r="E21" s="10"/>
      <c r="F21" s="26">
        <f>F228</f>
        <v>0</v>
      </c>
    </row>
    <row r="22" spans="1:6" s="5" customFormat="1" ht="16.5">
      <c r="A22" s="7" t="s">
        <v>20</v>
      </c>
      <c r="B22" s="8" t="s">
        <v>10</v>
      </c>
      <c r="C22" s="9"/>
      <c r="D22" s="10"/>
      <c r="E22" s="10"/>
      <c r="F22" s="26">
        <f>F259</f>
        <v>0</v>
      </c>
    </row>
    <row r="23" spans="1:6" s="5" customFormat="1" ht="16.5">
      <c r="A23" s="12" t="s">
        <v>31</v>
      </c>
      <c r="B23" s="13" t="s">
        <v>34</v>
      </c>
      <c r="C23" s="14"/>
      <c r="D23" s="15"/>
      <c r="E23" s="15"/>
      <c r="F23" s="27">
        <f>SUM(F20:F22)</f>
        <v>0</v>
      </c>
    </row>
    <row r="24" spans="1:6" s="5" customFormat="1" ht="16.5">
      <c r="A24" s="12"/>
      <c r="B24" s="13"/>
      <c r="C24" s="14"/>
      <c r="D24" s="15"/>
      <c r="E24" s="15"/>
      <c r="F24" s="27"/>
    </row>
    <row r="25" spans="1:6" s="5" customFormat="1" ht="16.5">
      <c r="A25" s="12"/>
      <c r="B25" s="13" t="s">
        <v>35</v>
      </c>
      <c r="C25" s="14"/>
      <c r="D25" s="15"/>
      <c r="E25" s="15"/>
      <c r="F25" s="27">
        <f>F23+F17</f>
        <v>0</v>
      </c>
    </row>
    <row r="26" spans="1:6" s="5" customFormat="1" ht="16.5">
      <c r="A26" s="17"/>
      <c r="B26" s="18"/>
      <c r="C26" s="23"/>
      <c r="D26" s="24"/>
      <c r="E26" s="24"/>
      <c r="F26" s="25"/>
    </row>
    <row r="27" spans="1:5" s="5" customFormat="1" ht="16.5">
      <c r="A27" s="1"/>
      <c r="B27" s="18" t="s">
        <v>36</v>
      </c>
      <c r="C27" s="3"/>
      <c r="D27" s="4"/>
      <c r="E27" s="4"/>
    </row>
    <row r="28" spans="1:5" s="5" customFormat="1" ht="48.75" customHeight="1">
      <c r="A28" s="1"/>
      <c r="B28" s="110" t="s">
        <v>37</v>
      </c>
      <c r="C28" s="110"/>
      <c r="D28" s="110"/>
      <c r="E28" s="110"/>
    </row>
    <row r="29" spans="1:5" s="5" customFormat="1" ht="57.75" customHeight="1">
      <c r="A29" s="1"/>
      <c r="B29" s="110" t="s">
        <v>38</v>
      </c>
      <c r="C29" s="110"/>
      <c r="D29" s="110"/>
      <c r="E29" s="110"/>
    </row>
    <row r="30" spans="1:5" s="5" customFormat="1" ht="37.5" customHeight="1">
      <c r="A30" s="1"/>
      <c r="B30" s="110" t="s">
        <v>39</v>
      </c>
      <c r="C30" s="110"/>
      <c r="D30" s="110"/>
      <c r="E30" s="110"/>
    </row>
    <row r="31" spans="1:5" s="5" customFormat="1" ht="40.5" customHeight="1">
      <c r="A31" s="1"/>
      <c r="B31" s="110" t="s">
        <v>40</v>
      </c>
      <c r="C31" s="110"/>
      <c r="D31" s="110"/>
      <c r="E31" s="110"/>
    </row>
    <row r="32" spans="1:5" s="5" customFormat="1" ht="16.5">
      <c r="A32" s="1"/>
      <c r="B32" s="18"/>
      <c r="C32" s="3"/>
      <c r="D32" s="4"/>
      <c r="E32" s="4"/>
    </row>
    <row r="33" spans="1:256" ht="16.5">
      <c r="A33" s="17" t="s">
        <v>14</v>
      </c>
      <c r="B33" s="18" t="s">
        <v>15</v>
      </c>
      <c r="C33" s="23"/>
      <c r="D33" s="24"/>
      <c r="E33" s="24"/>
      <c r="F33" s="25"/>
      <c r="IV33" s="5"/>
    </row>
    <row r="34" spans="1:256" ht="16.5">
      <c r="A34" s="17"/>
      <c r="B34" s="18"/>
      <c r="C34" s="23"/>
      <c r="D34" s="24"/>
      <c r="E34" s="24"/>
      <c r="F34" s="25"/>
      <c r="IV34" s="5"/>
    </row>
    <row r="35" spans="1:256" ht="16.5">
      <c r="A35" s="28" t="s">
        <v>16</v>
      </c>
      <c r="B35" s="29" t="s">
        <v>41</v>
      </c>
      <c r="C35" s="30"/>
      <c r="D35" s="24"/>
      <c r="E35" s="24"/>
      <c r="F35" s="25"/>
      <c r="IV35" s="5"/>
    </row>
    <row r="36" spans="1:256" ht="82.5">
      <c r="A36" s="31">
        <v>1</v>
      </c>
      <c r="B36" s="32" t="s">
        <v>42</v>
      </c>
      <c r="C36" s="33" t="s">
        <v>43</v>
      </c>
      <c r="D36" s="34">
        <v>1</v>
      </c>
      <c r="E36" s="35"/>
      <c r="F36" s="35">
        <f aca="true" t="shared" si="0" ref="F36:F48">E36*D36</f>
        <v>0</v>
      </c>
      <c r="IV36" s="5"/>
    </row>
    <row r="37" spans="1:256" ht="33">
      <c r="A37" s="31"/>
      <c r="B37" s="32" t="s">
        <v>44</v>
      </c>
      <c r="C37" s="33"/>
      <c r="D37" s="34"/>
      <c r="E37" s="35"/>
      <c r="F37" s="35">
        <f t="shared" si="0"/>
        <v>0</v>
      </c>
      <c r="IV37" s="5"/>
    </row>
    <row r="38" spans="1:256" ht="33">
      <c r="A38" s="31"/>
      <c r="B38" s="32" t="s">
        <v>496</v>
      </c>
      <c r="C38" s="33"/>
      <c r="D38" s="34"/>
      <c r="E38" s="35"/>
      <c r="F38" s="35">
        <f t="shared" si="0"/>
        <v>0</v>
      </c>
      <c r="IV38" s="5"/>
    </row>
    <row r="39" spans="1:256" ht="82.5">
      <c r="A39" s="31">
        <v>2</v>
      </c>
      <c r="B39" s="32" t="s">
        <v>46</v>
      </c>
      <c r="C39" s="33" t="s">
        <v>43</v>
      </c>
      <c r="D39" s="34">
        <v>1</v>
      </c>
      <c r="E39" s="36"/>
      <c r="F39" s="35">
        <f t="shared" si="0"/>
        <v>0</v>
      </c>
      <c r="IV39" s="5"/>
    </row>
    <row r="40" spans="1:256" ht="33">
      <c r="A40" s="31"/>
      <c r="B40" s="32" t="s">
        <v>496</v>
      </c>
      <c r="C40" s="33"/>
      <c r="D40" s="34"/>
      <c r="E40" s="36"/>
      <c r="F40" s="35">
        <f t="shared" si="0"/>
        <v>0</v>
      </c>
      <c r="IV40" s="5"/>
    </row>
    <row r="41" spans="1:256" ht="33">
      <c r="A41" s="31">
        <v>3</v>
      </c>
      <c r="B41" s="32" t="s">
        <v>47</v>
      </c>
      <c r="C41" s="33"/>
      <c r="D41" s="34"/>
      <c r="E41" s="36"/>
      <c r="F41" s="35">
        <f t="shared" si="0"/>
        <v>0</v>
      </c>
      <c r="IV41" s="5"/>
    </row>
    <row r="42" spans="1:256" ht="49.5">
      <c r="A42" s="37" t="s">
        <v>48</v>
      </c>
      <c r="B42" s="32" t="s">
        <v>49</v>
      </c>
      <c r="C42" s="38" t="s">
        <v>43</v>
      </c>
      <c r="D42" s="34">
        <v>1</v>
      </c>
      <c r="E42" s="39"/>
      <c r="F42" s="35">
        <f t="shared" si="0"/>
        <v>0</v>
      </c>
      <c r="IV42" s="5"/>
    </row>
    <row r="43" spans="1:256" ht="33">
      <c r="A43" s="37"/>
      <c r="B43" s="32" t="s">
        <v>496</v>
      </c>
      <c r="C43" s="38"/>
      <c r="D43" s="34"/>
      <c r="E43" s="39"/>
      <c r="F43" s="35">
        <f t="shared" si="0"/>
        <v>0</v>
      </c>
      <c r="IV43" s="5"/>
    </row>
    <row r="44" spans="1:256" ht="16.5">
      <c r="A44" s="37" t="s">
        <v>50</v>
      </c>
      <c r="B44" s="32" t="s">
        <v>51</v>
      </c>
      <c r="C44" s="38"/>
      <c r="D44" s="34"/>
      <c r="E44" s="39"/>
      <c r="F44" s="35">
        <f t="shared" si="0"/>
        <v>0</v>
      </c>
      <c r="IV44" s="5"/>
    </row>
    <row r="45" spans="1:256" ht="33">
      <c r="A45" s="37"/>
      <c r="B45" s="32" t="s">
        <v>496</v>
      </c>
      <c r="C45" s="38" t="s">
        <v>43</v>
      </c>
      <c r="D45" s="34">
        <v>1</v>
      </c>
      <c r="E45" s="39"/>
      <c r="F45" s="35">
        <f t="shared" si="0"/>
        <v>0</v>
      </c>
      <c r="IV45" s="5"/>
    </row>
    <row r="46" spans="1:256" ht="33">
      <c r="A46" s="37">
        <v>4</v>
      </c>
      <c r="B46" s="32" t="s">
        <v>52</v>
      </c>
      <c r="C46" s="38"/>
      <c r="D46" s="34"/>
      <c r="E46" s="39"/>
      <c r="F46" s="35">
        <f t="shared" si="0"/>
        <v>0</v>
      </c>
      <c r="IV46" s="5"/>
    </row>
    <row r="47" spans="1:256" ht="16.5">
      <c r="A47" s="37" t="s">
        <v>53</v>
      </c>
      <c r="B47" s="32" t="s">
        <v>54</v>
      </c>
      <c r="C47" s="38" t="s">
        <v>55</v>
      </c>
      <c r="D47" s="34">
        <v>3</v>
      </c>
      <c r="E47" s="39"/>
      <c r="F47" s="35">
        <f t="shared" si="0"/>
        <v>0</v>
      </c>
      <c r="IV47" s="5"/>
    </row>
    <row r="48" spans="1:256" ht="16.5">
      <c r="A48" s="37" t="s">
        <v>56</v>
      </c>
      <c r="B48" s="32" t="s">
        <v>57</v>
      </c>
      <c r="C48" s="38" t="s">
        <v>55</v>
      </c>
      <c r="D48" s="34">
        <v>1</v>
      </c>
      <c r="E48" s="39"/>
      <c r="F48" s="35">
        <f t="shared" si="0"/>
        <v>0</v>
      </c>
      <c r="IV48" s="5"/>
    </row>
    <row r="49" spans="1:256" ht="16.5">
      <c r="A49" s="40"/>
      <c r="B49" s="41" t="s">
        <v>58</v>
      </c>
      <c r="C49" s="42"/>
      <c r="D49" s="43"/>
      <c r="E49" s="43"/>
      <c r="F49" s="44">
        <f>SUM(F36:F48)</f>
        <v>0</v>
      </c>
      <c r="IV49" s="5"/>
    </row>
    <row r="50" spans="1:6" s="5" customFormat="1" ht="16.5">
      <c r="A50" s="1"/>
      <c r="B50" s="45"/>
      <c r="C50" s="3"/>
      <c r="D50" s="4"/>
      <c r="E50" s="4"/>
      <c r="F50" s="5">
        <f aca="true" t="shared" si="1" ref="F50:F69">E50*D50</f>
        <v>0</v>
      </c>
    </row>
    <row r="51" spans="1:256" ht="16.5">
      <c r="A51" s="28" t="s">
        <v>18</v>
      </c>
      <c r="B51" s="29" t="s">
        <v>19</v>
      </c>
      <c r="C51" s="23"/>
      <c r="D51" s="24"/>
      <c r="E51" s="24"/>
      <c r="F51" s="25">
        <f t="shared" si="1"/>
        <v>0</v>
      </c>
      <c r="IV51" s="5"/>
    </row>
    <row r="52" spans="1:6" ht="82.5">
      <c r="A52" s="46" t="s">
        <v>59</v>
      </c>
      <c r="B52" s="18" t="s">
        <v>60</v>
      </c>
      <c r="C52" s="2"/>
      <c r="D52" s="2"/>
      <c r="E52" s="2"/>
      <c r="F52" s="2">
        <f t="shared" si="1"/>
        <v>0</v>
      </c>
    </row>
    <row r="53" spans="1:6" ht="66">
      <c r="A53" s="47"/>
      <c r="B53" s="48" t="s">
        <v>61</v>
      </c>
      <c r="C53" s="2"/>
      <c r="D53" s="2"/>
      <c r="E53" s="2"/>
      <c r="F53" s="2">
        <f t="shared" si="1"/>
        <v>0</v>
      </c>
    </row>
    <row r="54" spans="1:6" ht="16.5">
      <c r="A54" s="47">
        <v>1</v>
      </c>
      <c r="B54" s="32" t="s">
        <v>62</v>
      </c>
      <c r="C54" s="2"/>
      <c r="D54" s="2"/>
      <c r="E54" s="2"/>
      <c r="F54" s="2">
        <f t="shared" si="1"/>
        <v>0</v>
      </c>
    </row>
    <row r="55" spans="1:6" ht="49.5">
      <c r="A55" s="37" t="s">
        <v>63</v>
      </c>
      <c r="B55" s="32" t="s">
        <v>497</v>
      </c>
      <c r="C55" s="38" t="s">
        <v>65</v>
      </c>
      <c r="D55" s="34">
        <v>40</v>
      </c>
      <c r="E55" s="39"/>
      <c r="F55" s="35">
        <f t="shared" si="1"/>
        <v>0</v>
      </c>
    </row>
    <row r="56" spans="1:6" ht="66">
      <c r="A56" s="37" t="s">
        <v>66</v>
      </c>
      <c r="B56" s="32" t="s">
        <v>67</v>
      </c>
      <c r="C56" s="38"/>
      <c r="D56" s="34"/>
      <c r="E56" s="39"/>
      <c r="F56" s="35">
        <f t="shared" si="1"/>
        <v>0</v>
      </c>
    </row>
    <row r="57" spans="1:6" ht="16.5">
      <c r="A57" s="37" t="s">
        <v>68</v>
      </c>
      <c r="B57" s="32" t="s">
        <v>69</v>
      </c>
      <c r="C57" s="38" t="s">
        <v>55</v>
      </c>
      <c r="D57" s="34">
        <v>2</v>
      </c>
      <c r="E57" s="39"/>
      <c r="F57" s="35">
        <f t="shared" si="1"/>
        <v>0</v>
      </c>
    </row>
    <row r="58" spans="1:6" ht="16.5">
      <c r="A58" s="37" t="s">
        <v>70</v>
      </c>
      <c r="B58" s="32" t="s">
        <v>71</v>
      </c>
      <c r="C58" s="38" t="s">
        <v>55</v>
      </c>
      <c r="D58" s="34">
        <v>2</v>
      </c>
      <c r="E58" s="39"/>
      <c r="F58" s="35">
        <f t="shared" si="1"/>
        <v>0</v>
      </c>
    </row>
    <row r="59" spans="1:6" ht="16.5">
      <c r="A59" s="37" t="s">
        <v>72</v>
      </c>
      <c r="B59" s="32" t="s">
        <v>73</v>
      </c>
      <c r="C59" s="38" t="s">
        <v>55</v>
      </c>
      <c r="D59" s="34">
        <v>2</v>
      </c>
      <c r="E59" s="39"/>
      <c r="F59" s="35">
        <f t="shared" si="1"/>
        <v>0</v>
      </c>
    </row>
    <row r="60" spans="1:6" ht="16.5">
      <c r="A60" s="37">
        <v>2</v>
      </c>
      <c r="B60" s="32" t="s">
        <v>74</v>
      </c>
      <c r="C60" s="38"/>
      <c r="D60" s="34"/>
      <c r="E60" s="39"/>
      <c r="F60" s="35">
        <f t="shared" si="1"/>
        <v>0</v>
      </c>
    </row>
    <row r="61" spans="1:6" ht="49.5">
      <c r="A61" s="37" t="s">
        <v>75</v>
      </c>
      <c r="B61" s="32" t="s">
        <v>76</v>
      </c>
      <c r="C61" s="38" t="s">
        <v>77</v>
      </c>
      <c r="D61" s="34">
        <v>7</v>
      </c>
      <c r="E61" s="39"/>
      <c r="F61" s="35">
        <f t="shared" si="1"/>
        <v>0</v>
      </c>
    </row>
    <row r="62" spans="1:6" ht="16.5">
      <c r="A62" s="37" t="s">
        <v>78</v>
      </c>
      <c r="B62" s="32" t="s">
        <v>79</v>
      </c>
      <c r="C62" s="38" t="s">
        <v>77</v>
      </c>
      <c r="D62" s="34">
        <v>11</v>
      </c>
      <c r="E62" s="39"/>
      <c r="F62" s="35">
        <f t="shared" si="1"/>
        <v>0</v>
      </c>
    </row>
    <row r="63" spans="1:6" ht="16.5">
      <c r="A63" s="37" t="s">
        <v>80</v>
      </c>
      <c r="B63" s="32" t="s">
        <v>81</v>
      </c>
      <c r="C63" s="38" t="s">
        <v>77</v>
      </c>
      <c r="D63" s="34">
        <v>11</v>
      </c>
      <c r="E63" s="39"/>
      <c r="F63" s="35">
        <f t="shared" si="1"/>
        <v>0</v>
      </c>
    </row>
    <row r="64" spans="1:6" ht="49.5">
      <c r="A64" s="37" t="s">
        <v>82</v>
      </c>
      <c r="B64" s="32" t="s">
        <v>83</v>
      </c>
      <c r="C64" s="38" t="s">
        <v>77</v>
      </c>
      <c r="D64" s="34">
        <v>7</v>
      </c>
      <c r="E64" s="39"/>
      <c r="F64" s="35">
        <f t="shared" si="1"/>
        <v>0</v>
      </c>
    </row>
    <row r="65" spans="1:6" ht="66">
      <c r="A65" s="37" t="s">
        <v>84</v>
      </c>
      <c r="B65" s="32" t="s">
        <v>85</v>
      </c>
      <c r="C65" s="38" t="s">
        <v>65</v>
      </c>
      <c r="D65" s="34">
        <v>22</v>
      </c>
      <c r="E65" s="39"/>
      <c r="F65" s="35">
        <f t="shared" si="1"/>
        <v>0</v>
      </c>
    </row>
    <row r="66" spans="1:6" ht="33">
      <c r="A66" s="37">
        <v>3</v>
      </c>
      <c r="B66" s="49" t="s">
        <v>86</v>
      </c>
      <c r="C66" s="45"/>
      <c r="D66" s="45"/>
      <c r="E66" s="45"/>
      <c r="F66" s="35">
        <f t="shared" si="1"/>
        <v>0</v>
      </c>
    </row>
    <row r="67" spans="1:6" ht="16.5">
      <c r="A67" s="1" t="s">
        <v>48</v>
      </c>
      <c r="B67" s="49" t="s">
        <v>87</v>
      </c>
      <c r="C67" s="50" t="s">
        <v>88</v>
      </c>
      <c r="D67" s="51">
        <v>20</v>
      </c>
      <c r="E67" s="51"/>
      <c r="F67" s="35">
        <f t="shared" si="1"/>
        <v>0</v>
      </c>
    </row>
    <row r="68" spans="1:6" ht="16.5">
      <c r="A68" s="1" t="s">
        <v>50</v>
      </c>
      <c r="B68" s="49" t="s">
        <v>89</v>
      </c>
      <c r="C68" s="50" t="s">
        <v>88</v>
      </c>
      <c r="D68" s="51">
        <v>10</v>
      </c>
      <c r="E68" s="51"/>
      <c r="F68" s="35">
        <f t="shared" si="1"/>
        <v>0</v>
      </c>
    </row>
    <row r="69" spans="1:6" ht="16.5">
      <c r="A69" s="1">
        <v>4</v>
      </c>
      <c r="B69" s="49" t="s">
        <v>90</v>
      </c>
      <c r="C69" s="38"/>
      <c r="D69" s="52">
        <v>0.1</v>
      </c>
      <c r="E69" s="39">
        <f>SUM(F52:F68)</f>
        <v>0</v>
      </c>
      <c r="F69" s="35">
        <f t="shared" si="1"/>
        <v>0</v>
      </c>
    </row>
    <row r="70" spans="1:6" ht="33">
      <c r="A70" s="40"/>
      <c r="B70" s="53" t="s">
        <v>91</v>
      </c>
      <c r="C70" s="42"/>
      <c r="D70" s="43"/>
      <c r="E70" s="54"/>
      <c r="F70" s="44">
        <f>SUM(F50:F69)</f>
        <v>0</v>
      </c>
    </row>
    <row r="71" spans="1:6" s="5" customFormat="1" ht="16.5">
      <c r="A71" s="47"/>
      <c r="B71" s="55"/>
      <c r="C71" s="50"/>
      <c r="D71" s="51"/>
      <c r="E71" s="51"/>
      <c r="F71" s="5">
        <f aca="true" t="shared" si="2" ref="F71:F86">E71*D71</f>
        <v>0</v>
      </c>
    </row>
    <row r="72" spans="1:6" ht="16.5">
      <c r="A72" s="28" t="s">
        <v>20</v>
      </c>
      <c r="B72" s="29" t="s">
        <v>92</v>
      </c>
      <c r="C72" s="23"/>
      <c r="D72" s="24"/>
      <c r="E72" s="56"/>
      <c r="F72" s="25">
        <f t="shared" si="2"/>
        <v>0</v>
      </c>
    </row>
    <row r="73" spans="1:6" ht="33">
      <c r="A73" s="1">
        <v>1</v>
      </c>
      <c r="B73" s="2" t="s">
        <v>95</v>
      </c>
      <c r="C73" s="3" t="s">
        <v>55</v>
      </c>
      <c r="D73" s="4">
        <v>10</v>
      </c>
      <c r="E73" s="51"/>
      <c r="F73" s="5">
        <f t="shared" si="2"/>
        <v>0</v>
      </c>
    </row>
    <row r="74" spans="1:6" ht="66">
      <c r="A74" s="1">
        <v>2</v>
      </c>
      <c r="B74" s="2" t="s">
        <v>96</v>
      </c>
      <c r="C74" s="3" t="s">
        <v>43</v>
      </c>
      <c r="D74" s="4">
        <v>1</v>
      </c>
      <c r="E74" s="51"/>
      <c r="F74" s="5">
        <f t="shared" si="2"/>
        <v>0</v>
      </c>
    </row>
    <row r="75" spans="2:6" ht="33">
      <c r="B75" s="32" t="s">
        <v>496</v>
      </c>
      <c r="E75" s="51"/>
      <c r="F75" s="5">
        <f t="shared" si="2"/>
        <v>0</v>
      </c>
    </row>
    <row r="76" spans="1:6" ht="16.5">
      <c r="A76" s="1">
        <v>3</v>
      </c>
      <c r="B76" s="49" t="s">
        <v>97</v>
      </c>
      <c r="C76" s="50"/>
      <c r="D76" s="51"/>
      <c r="E76" s="51"/>
      <c r="F76" s="5">
        <f t="shared" si="2"/>
        <v>0</v>
      </c>
    </row>
    <row r="77" spans="1:6" ht="16.5">
      <c r="A77" s="1" t="s">
        <v>48</v>
      </c>
      <c r="B77" s="49" t="s">
        <v>99</v>
      </c>
      <c r="C77" s="50" t="s">
        <v>88</v>
      </c>
      <c r="D77" s="51">
        <v>20</v>
      </c>
      <c r="E77" s="51"/>
      <c r="F77" s="5">
        <f t="shared" si="2"/>
        <v>0</v>
      </c>
    </row>
    <row r="78" spans="1:6" ht="16.5">
      <c r="A78" s="1" t="s">
        <v>50</v>
      </c>
      <c r="B78" s="49" t="s">
        <v>101</v>
      </c>
      <c r="C78" s="50" t="s">
        <v>88</v>
      </c>
      <c r="D78" s="51">
        <v>10</v>
      </c>
      <c r="E78" s="51"/>
      <c r="F78" s="5">
        <f t="shared" si="2"/>
        <v>0</v>
      </c>
    </row>
    <row r="79" spans="1:6" ht="33">
      <c r="A79" s="1">
        <v>4</v>
      </c>
      <c r="B79" s="49" t="s">
        <v>114</v>
      </c>
      <c r="C79" s="50"/>
      <c r="D79" s="51"/>
      <c r="E79" s="51"/>
      <c r="F79" s="5">
        <f t="shared" si="2"/>
        <v>0</v>
      </c>
    </row>
    <row r="80" spans="1:6" ht="33">
      <c r="A80" s="1" t="s">
        <v>53</v>
      </c>
      <c r="B80" s="49" t="s">
        <v>116</v>
      </c>
      <c r="C80" s="50" t="s">
        <v>65</v>
      </c>
      <c r="D80" s="51">
        <v>5</v>
      </c>
      <c r="E80" s="51"/>
      <c r="F80" s="5">
        <f t="shared" si="2"/>
        <v>0</v>
      </c>
    </row>
    <row r="81" spans="1:6" ht="16.5">
      <c r="A81" s="1" t="s">
        <v>56</v>
      </c>
      <c r="B81" s="49" t="s">
        <v>118</v>
      </c>
      <c r="C81" s="50" t="s">
        <v>65</v>
      </c>
      <c r="D81" s="51">
        <v>5</v>
      </c>
      <c r="E81" s="51"/>
      <c r="F81" s="5">
        <f t="shared" si="2"/>
        <v>0</v>
      </c>
    </row>
    <row r="82" spans="2:6" ht="16.5">
      <c r="B82" s="49" t="s">
        <v>119</v>
      </c>
      <c r="C82" s="50"/>
      <c r="D82" s="51"/>
      <c r="E82" s="51"/>
      <c r="F82" s="5">
        <f t="shared" si="2"/>
        <v>0</v>
      </c>
    </row>
    <row r="83" spans="2:6" ht="33">
      <c r="B83" s="49" t="s">
        <v>120</v>
      </c>
      <c r="C83" s="50"/>
      <c r="D83" s="51"/>
      <c r="E83" s="51"/>
      <c r="F83" s="5">
        <f t="shared" si="2"/>
        <v>0</v>
      </c>
    </row>
    <row r="84" spans="1:6" ht="33">
      <c r="A84" s="1" t="s">
        <v>192</v>
      </c>
      <c r="B84" s="49" t="s">
        <v>122</v>
      </c>
      <c r="C84" s="50" t="s">
        <v>65</v>
      </c>
      <c r="D84" s="51">
        <v>5</v>
      </c>
      <c r="E84" s="51"/>
      <c r="F84" s="5">
        <f t="shared" si="2"/>
        <v>0</v>
      </c>
    </row>
    <row r="85" spans="2:6" ht="99">
      <c r="B85" s="2" t="s">
        <v>123</v>
      </c>
      <c r="C85" s="50"/>
      <c r="D85" s="51"/>
      <c r="E85" s="51"/>
      <c r="F85" s="5">
        <f t="shared" si="2"/>
        <v>0</v>
      </c>
    </row>
    <row r="86" spans="1:6" ht="16.5">
      <c r="A86" s="1">
        <v>5</v>
      </c>
      <c r="B86" s="49" t="s">
        <v>90</v>
      </c>
      <c r="C86" s="38"/>
      <c r="D86" s="52">
        <v>0.1</v>
      </c>
      <c r="E86" s="39">
        <f>SUM(F73:F85)</f>
        <v>0</v>
      </c>
      <c r="F86" s="5">
        <f t="shared" si="2"/>
        <v>0</v>
      </c>
    </row>
    <row r="87" spans="1:255" ht="16.5">
      <c r="A87" s="12"/>
      <c r="B87" s="13" t="s">
        <v>124</v>
      </c>
      <c r="C87" s="14"/>
      <c r="D87" s="15"/>
      <c r="E87" s="57"/>
      <c r="F87" s="27">
        <f>SUM(F71:F86)</f>
        <v>0</v>
      </c>
      <c r="HW87" s="58"/>
      <c r="HX87" s="58"/>
      <c r="HY87" s="58"/>
      <c r="HZ87" s="58"/>
      <c r="IA87" s="58"/>
      <c r="IB87" s="58"/>
      <c r="IC87" s="58"/>
      <c r="ID87" s="58"/>
      <c r="IE87" s="58"/>
      <c r="IF87" s="58"/>
      <c r="IG87" s="58"/>
      <c r="IH87" s="58"/>
      <c r="II87" s="58"/>
      <c r="IJ87" s="58"/>
      <c r="IK87" s="58"/>
      <c r="IL87" s="58"/>
      <c r="IM87" s="58"/>
      <c r="IN87" s="58"/>
      <c r="IO87" s="58"/>
      <c r="IP87" s="58"/>
      <c r="IQ87" s="58"/>
      <c r="IR87" s="58"/>
      <c r="IS87" s="58"/>
      <c r="IT87" s="58"/>
      <c r="IU87" s="58"/>
    </row>
    <row r="88" spans="1:6" s="5" customFormat="1" ht="16.5">
      <c r="A88" s="1"/>
      <c r="B88" s="2"/>
      <c r="C88" s="3"/>
      <c r="D88" s="59"/>
      <c r="E88" s="51"/>
      <c r="F88" s="5">
        <f aca="true" t="shared" si="3" ref="F88:F113">E88*D88</f>
        <v>0</v>
      </c>
    </row>
    <row r="89" spans="1:6" ht="16.5">
      <c r="A89" s="17" t="s">
        <v>22</v>
      </c>
      <c r="B89" s="18" t="s">
        <v>23</v>
      </c>
      <c r="E89" s="51"/>
      <c r="F89" s="5">
        <f t="shared" si="3"/>
        <v>0</v>
      </c>
    </row>
    <row r="90" spans="2:6" ht="99">
      <c r="B90" s="18" t="s">
        <v>125</v>
      </c>
      <c r="C90" s="45"/>
      <c r="D90" s="45"/>
      <c r="E90" s="45"/>
      <c r="F90" s="45">
        <f t="shared" si="3"/>
        <v>0</v>
      </c>
    </row>
    <row r="91" spans="2:6" ht="66">
      <c r="B91" s="18" t="s">
        <v>126</v>
      </c>
      <c r="C91" s="45"/>
      <c r="D91" s="45"/>
      <c r="E91" s="45"/>
      <c r="F91" s="45">
        <f t="shared" si="3"/>
        <v>0</v>
      </c>
    </row>
    <row r="92" spans="2:6" ht="132">
      <c r="B92" s="18" t="s">
        <v>127</v>
      </c>
      <c r="C92" s="45"/>
      <c r="D92" s="45"/>
      <c r="E92" s="45"/>
      <c r="F92" s="45">
        <f t="shared" si="3"/>
        <v>0</v>
      </c>
    </row>
    <row r="93" spans="2:6" ht="66">
      <c r="B93" s="48" t="s">
        <v>61</v>
      </c>
      <c r="C93" s="45"/>
      <c r="D93" s="45"/>
      <c r="E93" s="45"/>
      <c r="F93" s="45">
        <f t="shared" si="3"/>
        <v>0</v>
      </c>
    </row>
    <row r="94" spans="1:6" ht="49.5">
      <c r="A94" s="1">
        <v>1</v>
      </c>
      <c r="B94" s="2" t="s">
        <v>498</v>
      </c>
      <c r="C94" s="45"/>
      <c r="D94" s="45"/>
      <c r="E94" s="45"/>
      <c r="F94" s="45">
        <f t="shared" si="3"/>
        <v>0</v>
      </c>
    </row>
    <row r="95" spans="1:6" ht="148.5">
      <c r="A95" s="1" t="s">
        <v>63</v>
      </c>
      <c r="B95" s="2" t="s">
        <v>129</v>
      </c>
      <c r="C95" s="45"/>
      <c r="D95" s="45"/>
      <c r="E95" s="45"/>
      <c r="F95" s="5">
        <f t="shared" si="3"/>
        <v>0</v>
      </c>
    </row>
    <row r="96" spans="1:6" ht="16.5">
      <c r="A96" s="1" t="s">
        <v>130</v>
      </c>
      <c r="B96" s="2" t="s">
        <v>131</v>
      </c>
      <c r="C96" s="3" t="s">
        <v>43</v>
      </c>
      <c r="D96" s="4">
        <v>1</v>
      </c>
      <c r="E96" s="51"/>
      <c r="F96" s="5">
        <f t="shared" si="3"/>
        <v>0</v>
      </c>
    </row>
    <row r="97" spans="1:6" ht="33">
      <c r="A97" s="60" t="s">
        <v>132</v>
      </c>
      <c r="B97" s="61" t="s">
        <v>133</v>
      </c>
      <c r="C97" s="62" t="s">
        <v>43</v>
      </c>
      <c r="D97" s="63">
        <v>1</v>
      </c>
      <c r="E97" s="64"/>
      <c r="F97" s="65"/>
    </row>
    <row r="98" spans="1:6" ht="66">
      <c r="A98" s="1" t="s">
        <v>66</v>
      </c>
      <c r="B98" s="2" t="s">
        <v>134</v>
      </c>
      <c r="C98" s="3" t="s">
        <v>43</v>
      </c>
      <c r="D98" s="4">
        <v>1</v>
      </c>
      <c r="E98" s="51"/>
      <c r="F98" s="5">
        <f t="shared" si="3"/>
        <v>0</v>
      </c>
    </row>
    <row r="99" spans="1:6" ht="16.5">
      <c r="A99" s="1" t="s">
        <v>135</v>
      </c>
      <c r="B99" s="2" t="s">
        <v>136</v>
      </c>
      <c r="C99" s="45"/>
      <c r="D99" s="45"/>
      <c r="E99" s="45"/>
      <c r="F99" s="5">
        <f t="shared" si="3"/>
        <v>0</v>
      </c>
    </row>
    <row r="100" spans="1:6" ht="49.5">
      <c r="A100" s="1" t="s">
        <v>137</v>
      </c>
      <c r="B100" s="2" t="s">
        <v>138</v>
      </c>
      <c r="C100" s="3" t="s">
        <v>43</v>
      </c>
      <c r="D100" s="4">
        <v>1</v>
      </c>
      <c r="E100" s="51"/>
      <c r="F100" s="5">
        <f t="shared" si="3"/>
        <v>0</v>
      </c>
    </row>
    <row r="101" spans="1:6" ht="49.5">
      <c r="A101" s="1" t="s">
        <v>139</v>
      </c>
      <c r="B101" s="2" t="s">
        <v>140</v>
      </c>
      <c r="C101" s="3" t="s">
        <v>43</v>
      </c>
      <c r="D101" s="4">
        <v>1</v>
      </c>
      <c r="E101" s="51"/>
      <c r="F101" s="5">
        <f t="shared" si="3"/>
        <v>0</v>
      </c>
    </row>
    <row r="102" spans="1:6" ht="49.5">
      <c r="A102" s="1">
        <v>2</v>
      </c>
      <c r="B102" s="2" t="s">
        <v>499</v>
      </c>
      <c r="E102" s="51"/>
      <c r="F102" s="5">
        <f t="shared" si="3"/>
        <v>0</v>
      </c>
    </row>
    <row r="103" spans="1:6" ht="148.5">
      <c r="A103" s="1" t="s">
        <v>75</v>
      </c>
      <c r="B103" s="2" t="s">
        <v>129</v>
      </c>
      <c r="C103" s="45"/>
      <c r="D103" s="45"/>
      <c r="E103" s="45"/>
      <c r="F103" s="5">
        <f t="shared" si="3"/>
        <v>0</v>
      </c>
    </row>
    <row r="104" spans="1:6" ht="16.5">
      <c r="A104" s="1" t="s">
        <v>142</v>
      </c>
      <c r="B104" s="2" t="s">
        <v>131</v>
      </c>
      <c r="C104" s="3" t="s">
        <v>43</v>
      </c>
      <c r="D104" s="4">
        <v>3</v>
      </c>
      <c r="E104" s="51"/>
      <c r="F104" s="35">
        <f>E104*D104</f>
        <v>0</v>
      </c>
    </row>
    <row r="105" spans="1:6" ht="33">
      <c r="A105" s="60" t="s">
        <v>143</v>
      </c>
      <c r="B105" s="61" t="s">
        <v>133</v>
      </c>
      <c r="C105" s="62" t="s">
        <v>43</v>
      </c>
      <c r="D105" s="63">
        <v>3</v>
      </c>
      <c r="E105" s="64"/>
      <c r="F105" s="65"/>
    </row>
    <row r="106" spans="1:6" ht="66">
      <c r="A106" s="1" t="s">
        <v>144</v>
      </c>
      <c r="B106" s="2" t="s">
        <v>145</v>
      </c>
      <c r="C106" s="3" t="s">
        <v>43</v>
      </c>
      <c r="D106" s="4">
        <v>3</v>
      </c>
      <c r="E106" s="51"/>
      <c r="F106" s="5">
        <f t="shared" si="3"/>
        <v>0</v>
      </c>
    </row>
    <row r="107" spans="1:6" ht="16.5">
      <c r="A107" s="1" t="s">
        <v>80</v>
      </c>
      <c r="B107" s="2" t="s">
        <v>146</v>
      </c>
      <c r="E107" s="51"/>
      <c r="F107" s="5">
        <f t="shared" si="3"/>
        <v>0</v>
      </c>
    </row>
    <row r="108" spans="1:6" ht="33">
      <c r="A108" s="1" t="s">
        <v>147</v>
      </c>
      <c r="B108" s="2" t="s">
        <v>148</v>
      </c>
      <c r="C108" s="3" t="s">
        <v>65</v>
      </c>
      <c r="D108" s="4">
        <v>0.5</v>
      </c>
      <c r="E108" s="51"/>
      <c r="F108" s="5">
        <f t="shared" si="3"/>
        <v>0</v>
      </c>
    </row>
    <row r="109" spans="1:6" ht="16.5">
      <c r="A109" s="1" t="s">
        <v>149</v>
      </c>
      <c r="B109" s="2" t="s">
        <v>150</v>
      </c>
      <c r="C109" s="3" t="s">
        <v>151</v>
      </c>
      <c r="D109" s="4">
        <v>0.5</v>
      </c>
      <c r="E109" s="51"/>
      <c r="F109" s="5">
        <f t="shared" si="3"/>
        <v>0</v>
      </c>
    </row>
    <row r="110" spans="1:6" ht="16.5">
      <c r="A110" s="1" t="s">
        <v>82</v>
      </c>
      <c r="B110" s="2" t="s">
        <v>152</v>
      </c>
      <c r="C110" s="45"/>
      <c r="D110" s="45"/>
      <c r="E110" s="45"/>
      <c r="F110" s="5">
        <f t="shared" si="3"/>
        <v>0</v>
      </c>
    </row>
    <row r="111" spans="1:6" ht="49.5">
      <c r="A111" s="1" t="s">
        <v>153</v>
      </c>
      <c r="B111" s="2" t="s">
        <v>138</v>
      </c>
      <c r="C111" s="3" t="s">
        <v>43</v>
      </c>
      <c r="D111" s="4">
        <v>3</v>
      </c>
      <c r="E111" s="51"/>
      <c r="F111" s="5">
        <f t="shared" si="3"/>
        <v>0</v>
      </c>
    </row>
    <row r="112" spans="1:6" ht="49.5">
      <c r="A112" s="1" t="s">
        <v>154</v>
      </c>
      <c r="B112" s="2" t="s">
        <v>140</v>
      </c>
      <c r="C112" s="3" t="s">
        <v>43</v>
      </c>
      <c r="D112" s="4">
        <v>3</v>
      </c>
      <c r="E112" s="51"/>
      <c r="F112" s="5">
        <f t="shared" si="3"/>
        <v>0</v>
      </c>
    </row>
    <row r="113" spans="1:6" ht="16.5">
      <c r="A113" s="1">
        <v>3</v>
      </c>
      <c r="B113" s="49" t="s">
        <v>90</v>
      </c>
      <c r="C113" s="38"/>
      <c r="D113" s="52">
        <v>0.05</v>
      </c>
      <c r="E113" s="39">
        <f>SUM(F89:F112)</f>
        <v>0</v>
      </c>
      <c r="F113" s="35">
        <f t="shared" si="3"/>
        <v>0</v>
      </c>
    </row>
    <row r="114" spans="1:6" ht="16.5">
      <c r="A114" s="12"/>
      <c r="B114" s="13" t="s">
        <v>159</v>
      </c>
      <c r="C114" s="14"/>
      <c r="D114" s="15"/>
      <c r="E114" s="57"/>
      <c r="F114" s="27">
        <f>SUM(F88:F113)</f>
        <v>0</v>
      </c>
    </row>
    <row r="115" spans="5:6" ht="16.5">
      <c r="E115" s="51"/>
      <c r="F115" s="5">
        <f aca="true" t="shared" si="4" ref="F115:F128">E115*D115</f>
        <v>0</v>
      </c>
    </row>
    <row r="116" spans="1:6" ht="16.5">
      <c r="A116" s="17" t="s">
        <v>24</v>
      </c>
      <c r="B116" s="18" t="s">
        <v>25</v>
      </c>
      <c r="E116" s="51"/>
      <c r="F116" s="5">
        <f t="shared" si="4"/>
        <v>0</v>
      </c>
    </row>
    <row r="117" spans="1:6" ht="132">
      <c r="A117" s="17" t="s">
        <v>59</v>
      </c>
      <c r="B117" s="18" t="s">
        <v>127</v>
      </c>
      <c r="E117" s="51"/>
      <c r="F117" s="5">
        <f t="shared" si="4"/>
        <v>0</v>
      </c>
    </row>
    <row r="118" spans="2:6" ht="66">
      <c r="B118" s="48" t="s">
        <v>61</v>
      </c>
      <c r="E118" s="51"/>
      <c r="F118" s="5">
        <f t="shared" si="4"/>
        <v>0</v>
      </c>
    </row>
    <row r="119" spans="1:6" ht="66">
      <c r="A119" s="1">
        <v>1</v>
      </c>
      <c r="B119" s="32" t="s">
        <v>500</v>
      </c>
      <c r="E119" s="51"/>
      <c r="F119" s="5">
        <f t="shared" si="4"/>
        <v>0</v>
      </c>
    </row>
    <row r="120" spans="1:6" ht="49.5">
      <c r="A120" s="1" t="s">
        <v>63</v>
      </c>
      <c r="B120" s="2" t="s">
        <v>501</v>
      </c>
      <c r="C120" s="3" t="s">
        <v>43</v>
      </c>
      <c r="D120" s="4">
        <v>1</v>
      </c>
      <c r="E120" s="51"/>
      <c r="F120" s="5">
        <f t="shared" si="4"/>
        <v>0</v>
      </c>
    </row>
    <row r="121" spans="1:6" ht="49.5">
      <c r="A121" s="1" t="s">
        <v>162</v>
      </c>
      <c r="B121" s="2" t="s">
        <v>163</v>
      </c>
      <c r="E121" s="51"/>
      <c r="F121" s="5">
        <f t="shared" si="4"/>
        <v>0</v>
      </c>
    </row>
    <row r="122" spans="1:6" ht="16.5">
      <c r="A122" s="1" t="s">
        <v>68</v>
      </c>
      <c r="B122" s="2" t="s">
        <v>165</v>
      </c>
      <c r="C122" s="3" t="s">
        <v>151</v>
      </c>
      <c r="D122" s="4">
        <v>2</v>
      </c>
      <c r="E122" s="51"/>
      <c r="F122" s="5">
        <f t="shared" si="4"/>
        <v>0</v>
      </c>
    </row>
    <row r="123" spans="1:6" ht="16.5">
      <c r="A123" s="1" t="s">
        <v>70</v>
      </c>
      <c r="B123" s="2" t="s">
        <v>166</v>
      </c>
      <c r="C123" s="3" t="s">
        <v>55</v>
      </c>
      <c r="D123" s="4">
        <v>2</v>
      </c>
      <c r="E123" s="51"/>
      <c r="F123" s="5">
        <f t="shared" si="4"/>
        <v>0</v>
      </c>
    </row>
    <row r="124" spans="1:6" ht="16.5">
      <c r="A124" s="1" t="s">
        <v>72</v>
      </c>
      <c r="B124" s="2" t="s">
        <v>502</v>
      </c>
      <c r="C124" s="3" t="s">
        <v>151</v>
      </c>
      <c r="D124" s="4">
        <v>1</v>
      </c>
      <c r="E124" s="51"/>
      <c r="F124" s="5">
        <f t="shared" si="4"/>
        <v>0</v>
      </c>
    </row>
    <row r="125" spans="1:6" ht="49.5">
      <c r="A125" s="1" t="s">
        <v>78</v>
      </c>
      <c r="B125" s="2" t="s">
        <v>167</v>
      </c>
      <c r="E125" s="51"/>
      <c r="F125" s="5">
        <f t="shared" si="4"/>
        <v>0</v>
      </c>
    </row>
    <row r="126" spans="1:6" ht="16.5">
      <c r="A126" s="1" t="s">
        <v>168</v>
      </c>
      <c r="B126" s="2" t="s">
        <v>165</v>
      </c>
      <c r="C126" s="3" t="s">
        <v>151</v>
      </c>
      <c r="D126" s="4">
        <v>2</v>
      </c>
      <c r="E126" s="51"/>
      <c r="F126" s="5">
        <f t="shared" si="4"/>
        <v>0</v>
      </c>
    </row>
    <row r="127" spans="1:6" ht="16.5">
      <c r="A127" s="1" t="s">
        <v>169</v>
      </c>
      <c r="B127" s="2" t="s">
        <v>166</v>
      </c>
      <c r="C127" s="3" t="s">
        <v>55</v>
      </c>
      <c r="D127" s="4">
        <v>2</v>
      </c>
      <c r="E127" s="51"/>
      <c r="F127" s="5">
        <f t="shared" si="4"/>
        <v>0</v>
      </c>
    </row>
    <row r="128" spans="1:6" ht="16.5">
      <c r="A128" s="1" t="s">
        <v>170</v>
      </c>
      <c r="B128" s="2" t="s">
        <v>502</v>
      </c>
      <c r="C128" s="3" t="s">
        <v>151</v>
      </c>
      <c r="D128" s="4">
        <v>1</v>
      </c>
      <c r="E128" s="51"/>
      <c r="F128" s="5">
        <f t="shared" si="4"/>
        <v>0</v>
      </c>
    </row>
    <row r="129" spans="1:6" ht="16.5">
      <c r="A129" s="12"/>
      <c r="B129" s="13" t="s">
        <v>171</v>
      </c>
      <c r="C129" s="14"/>
      <c r="D129" s="15"/>
      <c r="E129" s="57"/>
      <c r="F129" s="27">
        <f>SUM(F115:F128)</f>
        <v>0</v>
      </c>
    </row>
    <row r="130" ht="16.5">
      <c r="F130" s="5">
        <f aca="true" t="shared" si="5" ref="F130:F152">E130*D130</f>
        <v>0</v>
      </c>
    </row>
    <row r="131" spans="1:6" ht="16.5">
      <c r="A131" s="17" t="s">
        <v>26</v>
      </c>
      <c r="B131" s="18" t="s">
        <v>27</v>
      </c>
      <c r="E131" s="51"/>
      <c r="F131" s="5">
        <f t="shared" si="5"/>
        <v>0</v>
      </c>
    </row>
    <row r="132" spans="1:6" ht="16.5">
      <c r="A132" s="1">
        <v>1</v>
      </c>
      <c r="B132" s="2" t="s">
        <v>503</v>
      </c>
      <c r="E132" s="51"/>
      <c r="F132" s="5">
        <f t="shared" si="5"/>
        <v>0</v>
      </c>
    </row>
    <row r="133" spans="1:6" ht="99">
      <c r="A133" s="1" t="s">
        <v>63</v>
      </c>
      <c r="B133" s="2" t="s">
        <v>173</v>
      </c>
      <c r="C133" s="3" t="s">
        <v>65</v>
      </c>
      <c r="D133" s="4">
        <v>40</v>
      </c>
      <c r="E133" s="51"/>
      <c r="F133" s="5">
        <f t="shared" si="5"/>
        <v>0</v>
      </c>
    </row>
    <row r="134" spans="1:6" ht="33">
      <c r="A134" s="1" t="s">
        <v>162</v>
      </c>
      <c r="B134" s="2" t="s">
        <v>222</v>
      </c>
      <c r="C134" s="3" t="s">
        <v>65</v>
      </c>
      <c r="D134" s="4">
        <v>20</v>
      </c>
      <c r="E134" s="51"/>
      <c r="F134" s="5">
        <f t="shared" si="5"/>
        <v>0</v>
      </c>
    </row>
    <row r="135" spans="1:6" ht="82.5">
      <c r="A135" s="1" t="s">
        <v>135</v>
      </c>
      <c r="B135" s="2" t="s">
        <v>174</v>
      </c>
      <c r="C135" s="3" t="s">
        <v>65</v>
      </c>
      <c r="D135" s="4">
        <v>40</v>
      </c>
      <c r="E135" s="51"/>
      <c r="F135" s="5">
        <f t="shared" si="5"/>
        <v>0</v>
      </c>
    </row>
    <row r="136" spans="1:6" ht="49.5">
      <c r="A136" s="1" t="s">
        <v>263</v>
      </c>
      <c r="B136" s="2" t="s">
        <v>443</v>
      </c>
      <c r="C136" s="3" t="s">
        <v>65</v>
      </c>
      <c r="D136" s="4">
        <v>20</v>
      </c>
      <c r="E136" s="51"/>
      <c r="F136" s="5">
        <f t="shared" si="5"/>
        <v>0</v>
      </c>
    </row>
    <row r="137" spans="1:6" ht="99">
      <c r="A137" s="1" t="s">
        <v>265</v>
      </c>
      <c r="B137" s="2" t="s">
        <v>262</v>
      </c>
      <c r="C137" s="3" t="s">
        <v>65</v>
      </c>
      <c r="D137" s="4">
        <v>5</v>
      </c>
      <c r="E137" s="51"/>
      <c r="F137" s="5">
        <f t="shared" si="5"/>
        <v>0</v>
      </c>
    </row>
    <row r="138" spans="1:6" ht="99">
      <c r="A138" s="1" t="s">
        <v>375</v>
      </c>
      <c r="B138" s="2" t="s">
        <v>182</v>
      </c>
      <c r="C138" s="3" t="s">
        <v>180</v>
      </c>
      <c r="D138" s="4">
        <v>40</v>
      </c>
      <c r="E138" s="51"/>
      <c r="F138" s="5">
        <f t="shared" si="5"/>
        <v>0</v>
      </c>
    </row>
    <row r="139" spans="1:6" ht="16.5">
      <c r="A139" s="1">
        <v>2</v>
      </c>
      <c r="B139" s="2" t="s">
        <v>504</v>
      </c>
      <c r="E139" s="51"/>
      <c r="F139" s="5">
        <f t="shared" si="5"/>
        <v>0</v>
      </c>
    </row>
    <row r="140" spans="1:6" ht="99">
      <c r="A140" s="1" t="s">
        <v>75</v>
      </c>
      <c r="B140" s="2" t="s">
        <v>173</v>
      </c>
      <c r="C140" s="3" t="s">
        <v>65</v>
      </c>
      <c r="D140" s="4">
        <v>8</v>
      </c>
      <c r="E140" s="51"/>
      <c r="F140" s="5">
        <f t="shared" si="5"/>
        <v>0</v>
      </c>
    </row>
    <row r="141" spans="1:6" ht="33">
      <c r="A141" s="1" t="s">
        <v>144</v>
      </c>
      <c r="B141" s="2" t="s">
        <v>222</v>
      </c>
      <c r="C141" s="3" t="s">
        <v>65</v>
      </c>
      <c r="D141" s="4">
        <v>4</v>
      </c>
      <c r="E141" s="51"/>
      <c r="F141" s="5">
        <f t="shared" si="5"/>
        <v>0</v>
      </c>
    </row>
    <row r="142" spans="1:6" ht="82.5">
      <c r="A142" s="1" t="s">
        <v>80</v>
      </c>
      <c r="B142" s="2" t="s">
        <v>174</v>
      </c>
      <c r="C142" s="3" t="s">
        <v>65</v>
      </c>
      <c r="D142" s="4">
        <v>6</v>
      </c>
      <c r="E142" s="51"/>
      <c r="F142" s="5">
        <f t="shared" si="5"/>
        <v>0</v>
      </c>
    </row>
    <row r="143" spans="1:6" ht="115.5">
      <c r="A143" s="1" t="s">
        <v>82</v>
      </c>
      <c r="B143" s="2" t="s">
        <v>505</v>
      </c>
      <c r="C143" s="3" t="s">
        <v>65</v>
      </c>
      <c r="D143" s="4">
        <v>2</v>
      </c>
      <c r="E143" s="51"/>
      <c r="F143" s="5">
        <f t="shared" si="5"/>
        <v>0</v>
      </c>
    </row>
    <row r="144" spans="1:6" ht="82.5">
      <c r="A144" s="1" t="s">
        <v>181</v>
      </c>
      <c r="B144" s="2" t="s">
        <v>179</v>
      </c>
      <c r="C144" s="3" t="s">
        <v>180</v>
      </c>
      <c r="D144" s="4">
        <v>5</v>
      </c>
      <c r="E144" s="51"/>
      <c r="F144" s="5">
        <f t="shared" si="5"/>
        <v>0</v>
      </c>
    </row>
    <row r="145" spans="1:6" ht="99">
      <c r="A145" s="1" t="s">
        <v>252</v>
      </c>
      <c r="B145" s="2" t="s">
        <v>182</v>
      </c>
      <c r="C145" s="3" t="s">
        <v>180</v>
      </c>
      <c r="D145" s="4">
        <v>10</v>
      </c>
      <c r="E145" s="51"/>
      <c r="F145" s="5">
        <f t="shared" si="5"/>
        <v>0</v>
      </c>
    </row>
    <row r="146" spans="1:6" ht="16.5">
      <c r="A146" s="1">
        <v>3</v>
      </c>
      <c r="B146" s="2" t="s">
        <v>506</v>
      </c>
      <c r="E146" s="51"/>
      <c r="F146" s="5">
        <f t="shared" si="5"/>
        <v>0</v>
      </c>
    </row>
    <row r="147" spans="1:6" ht="99">
      <c r="A147" s="1" t="s">
        <v>48</v>
      </c>
      <c r="B147" s="2" t="s">
        <v>173</v>
      </c>
      <c r="C147" s="3" t="s">
        <v>65</v>
      </c>
      <c r="D147" s="4">
        <v>6.5</v>
      </c>
      <c r="E147" s="51"/>
      <c r="F147" s="5">
        <f t="shared" si="5"/>
        <v>0</v>
      </c>
    </row>
    <row r="148" spans="1:6" ht="33">
      <c r="A148" s="1" t="s">
        <v>50</v>
      </c>
      <c r="B148" s="2" t="s">
        <v>222</v>
      </c>
      <c r="C148" s="3" t="s">
        <v>65</v>
      </c>
      <c r="D148" s="4">
        <v>3</v>
      </c>
      <c r="E148" s="51"/>
      <c r="F148" s="5">
        <f t="shared" si="5"/>
        <v>0</v>
      </c>
    </row>
    <row r="149" spans="1:6" ht="82.5">
      <c r="A149" s="1" t="s">
        <v>185</v>
      </c>
      <c r="B149" s="2" t="s">
        <v>174</v>
      </c>
      <c r="C149" s="3" t="s">
        <v>65</v>
      </c>
      <c r="D149" s="4">
        <v>6.5</v>
      </c>
      <c r="E149" s="51"/>
      <c r="F149" s="5">
        <f t="shared" si="5"/>
        <v>0</v>
      </c>
    </row>
    <row r="150" spans="1:6" ht="66">
      <c r="A150" s="1" t="s">
        <v>186</v>
      </c>
      <c r="B150" s="2" t="s">
        <v>507</v>
      </c>
      <c r="C150" s="3" t="s">
        <v>65</v>
      </c>
      <c r="D150" s="4">
        <v>0.3</v>
      </c>
      <c r="E150" s="51"/>
      <c r="F150" s="5">
        <f t="shared" si="5"/>
        <v>0</v>
      </c>
    </row>
    <row r="151" spans="1:6" ht="82.5">
      <c r="A151" s="1" t="s">
        <v>188</v>
      </c>
      <c r="B151" s="2" t="s">
        <v>179</v>
      </c>
      <c r="C151" s="3" t="s">
        <v>180</v>
      </c>
      <c r="D151" s="4">
        <v>6</v>
      </c>
      <c r="E151" s="51"/>
      <c r="F151" s="5">
        <f t="shared" si="5"/>
        <v>0</v>
      </c>
    </row>
    <row r="152" spans="1:6" ht="99">
      <c r="A152" s="1" t="s">
        <v>189</v>
      </c>
      <c r="B152" s="2" t="s">
        <v>182</v>
      </c>
      <c r="C152" s="3" t="s">
        <v>180</v>
      </c>
      <c r="D152" s="4">
        <v>8</v>
      </c>
      <c r="E152" s="51"/>
      <c r="F152" s="5">
        <f t="shared" si="5"/>
        <v>0</v>
      </c>
    </row>
    <row r="153" spans="1:6" ht="16.5">
      <c r="A153" s="12"/>
      <c r="B153" s="13" t="s">
        <v>246</v>
      </c>
      <c r="C153" s="14"/>
      <c r="D153" s="15"/>
      <c r="E153" s="57"/>
      <c r="F153" s="27">
        <f>SUM(F130:F152)</f>
        <v>0</v>
      </c>
    </row>
    <row r="154" spans="1:6" ht="16.5">
      <c r="A154" s="17"/>
      <c r="B154" s="18"/>
      <c r="C154" s="23"/>
      <c r="D154" s="24"/>
      <c r="E154" s="56"/>
      <c r="F154" s="25">
        <f aca="true" t="shared" si="6" ref="F154:F187">E154*D154</f>
        <v>0</v>
      </c>
    </row>
    <row r="155" spans="1:6" ht="16.5">
      <c r="A155" s="17" t="s">
        <v>18</v>
      </c>
      <c r="B155" s="18" t="s">
        <v>29</v>
      </c>
      <c r="E155" s="51"/>
      <c r="F155" s="5">
        <f t="shared" si="6"/>
        <v>0</v>
      </c>
    </row>
    <row r="156" spans="1:6" ht="16.5">
      <c r="A156" s="1">
        <v>1</v>
      </c>
      <c r="B156" s="2" t="s">
        <v>247</v>
      </c>
      <c r="E156" s="51"/>
      <c r="F156" s="5">
        <f t="shared" si="6"/>
        <v>0</v>
      </c>
    </row>
    <row r="157" spans="1:6" ht="99">
      <c r="A157" s="1" t="s">
        <v>63</v>
      </c>
      <c r="B157" s="2" t="s">
        <v>173</v>
      </c>
      <c r="C157" s="3" t="s">
        <v>65</v>
      </c>
      <c r="D157" s="4">
        <v>3.7</v>
      </c>
      <c r="E157" s="51"/>
      <c r="F157" s="5">
        <f t="shared" si="6"/>
        <v>0</v>
      </c>
    </row>
    <row r="158" spans="1:6" ht="82.5">
      <c r="A158" s="1" t="s">
        <v>162</v>
      </c>
      <c r="B158" s="2" t="s">
        <v>174</v>
      </c>
      <c r="C158" s="3" t="s">
        <v>65</v>
      </c>
      <c r="D158" s="4">
        <v>1.5</v>
      </c>
      <c r="E158" s="51"/>
      <c r="F158" s="5">
        <f t="shared" si="6"/>
        <v>0</v>
      </c>
    </row>
    <row r="159" spans="1:6" ht="115.5">
      <c r="A159" s="1" t="s">
        <v>135</v>
      </c>
      <c r="B159" s="2" t="s">
        <v>178</v>
      </c>
      <c r="C159" s="3" t="s">
        <v>65</v>
      </c>
      <c r="D159" s="4">
        <v>1</v>
      </c>
      <c r="E159" s="51"/>
      <c r="F159" s="5">
        <f t="shared" si="6"/>
        <v>0</v>
      </c>
    </row>
    <row r="160" spans="1:6" ht="82.5">
      <c r="A160" s="1" t="s">
        <v>263</v>
      </c>
      <c r="B160" s="2" t="s">
        <v>179</v>
      </c>
      <c r="C160" s="3" t="s">
        <v>180</v>
      </c>
      <c r="D160" s="4">
        <v>2</v>
      </c>
      <c r="E160" s="51"/>
      <c r="F160" s="5">
        <f t="shared" si="6"/>
        <v>0</v>
      </c>
    </row>
    <row r="161" spans="1:6" ht="99">
      <c r="A161" s="1" t="s">
        <v>265</v>
      </c>
      <c r="B161" s="2" t="s">
        <v>182</v>
      </c>
      <c r="C161" s="3" t="s">
        <v>180</v>
      </c>
      <c r="D161" s="4">
        <v>7</v>
      </c>
      <c r="E161" s="51"/>
      <c r="F161" s="5">
        <f t="shared" si="6"/>
        <v>0</v>
      </c>
    </row>
    <row r="162" spans="1:6" ht="16.5">
      <c r="A162" s="1">
        <v>2</v>
      </c>
      <c r="B162" s="2" t="s">
        <v>508</v>
      </c>
      <c r="E162" s="51"/>
      <c r="F162" s="5">
        <f t="shared" si="6"/>
        <v>0</v>
      </c>
    </row>
    <row r="163" spans="1:6" ht="99">
      <c r="A163" s="1" t="s">
        <v>75</v>
      </c>
      <c r="B163" s="2" t="s">
        <v>173</v>
      </c>
      <c r="C163" s="3" t="s">
        <v>65</v>
      </c>
      <c r="D163" s="4">
        <v>8.1</v>
      </c>
      <c r="E163" s="51"/>
      <c r="F163" s="5">
        <f t="shared" si="6"/>
        <v>0</v>
      </c>
    </row>
    <row r="164" spans="1:6" ht="132">
      <c r="A164" s="1" t="s">
        <v>144</v>
      </c>
      <c r="B164" s="2" t="s">
        <v>509</v>
      </c>
      <c r="C164" s="3" t="s">
        <v>65</v>
      </c>
      <c r="D164" s="4">
        <v>2</v>
      </c>
      <c r="E164" s="51"/>
      <c r="F164" s="5">
        <f t="shared" si="6"/>
        <v>0</v>
      </c>
    </row>
    <row r="165" spans="1:6" ht="66">
      <c r="A165" s="1" t="s">
        <v>80</v>
      </c>
      <c r="B165" s="2" t="s">
        <v>507</v>
      </c>
      <c r="C165" s="3" t="s">
        <v>65</v>
      </c>
      <c r="D165" s="4">
        <v>0.5</v>
      </c>
      <c r="E165" s="51"/>
      <c r="F165" s="5">
        <f t="shared" si="6"/>
        <v>0</v>
      </c>
    </row>
    <row r="166" spans="1:6" ht="82.5">
      <c r="A166" s="1" t="s">
        <v>82</v>
      </c>
      <c r="B166" s="2" t="s">
        <v>179</v>
      </c>
      <c r="C166" s="3" t="s">
        <v>180</v>
      </c>
      <c r="D166" s="4">
        <v>2</v>
      </c>
      <c r="E166" s="51"/>
      <c r="F166" s="5">
        <f t="shared" si="6"/>
        <v>0</v>
      </c>
    </row>
    <row r="167" spans="1:6" ht="66">
      <c r="A167" s="1" t="s">
        <v>181</v>
      </c>
      <c r="B167" s="2" t="s">
        <v>255</v>
      </c>
      <c r="C167" s="3" t="s">
        <v>55</v>
      </c>
      <c r="D167" s="4">
        <v>1</v>
      </c>
      <c r="E167" s="51"/>
      <c r="F167" s="5">
        <f t="shared" si="6"/>
        <v>0</v>
      </c>
    </row>
    <row r="168" spans="1:6" ht="99">
      <c r="A168" s="1" t="s">
        <v>252</v>
      </c>
      <c r="B168" s="2" t="s">
        <v>182</v>
      </c>
      <c r="C168" s="3" t="s">
        <v>180</v>
      </c>
      <c r="D168" s="4">
        <v>8</v>
      </c>
      <c r="E168" s="51"/>
      <c r="F168" s="5">
        <f t="shared" si="6"/>
        <v>0</v>
      </c>
    </row>
    <row r="169" spans="1:6" ht="16.5">
      <c r="A169" s="1">
        <v>3</v>
      </c>
      <c r="B169" s="2" t="s">
        <v>510</v>
      </c>
      <c r="E169" s="51"/>
      <c r="F169" s="5">
        <f t="shared" si="6"/>
        <v>0</v>
      </c>
    </row>
    <row r="170" spans="1:6" ht="99">
      <c r="A170" s="1" t="s">
        <v>48</v>
      </c>
      <c r="B170" s="2" t="s">
        <v>173</v>
      </c>
      <c r="C170" s="3" t="s">
        <v>65</v>
      </c>
      <c r="D170" s="4">
        <v>16.8</v>
      </c>
      <c r="E170" s="51"/>
      <c r="F170" s="5">
        <f t="shared" si="6"/>
        <v>0</v>
      </c>
    </row>
    <row r="171" spans="1:6" ht="132">
      <c r="A171" s="1" t="s">
        <v>50</v>
      </c>
      <c r="B171" s="2" t="s">
        <v>509</v>
      </c>
      <c r="C171" s="3" t="s">
        <v>65</v>
      </c>
      <c r="D171" s="4">
        <v>16.8</v>
      </c>
      <c r="E171" s="51"/>
      <c r="F171" s="5">
        <f t="shared" si="6"/>
        <v>0</v>
      </c>
    </row>
    <row r="172" spans="1:6" ht="99">
      <c r="A172" s="1" t="s">
        <v>185</v>
      </c>
      <c r="B172" s="2" t="s">
        <v>251</v>
      </c>
      <c r="C172" s="3" t="s">
        <v>65</v>
      </c>
      <c r="D172" s="4">
        <v>10</v>
      </c>
      <c r="E172" s="51"/>
      <c r="F172" s="5">
        <f t="shared" si="6"/>
        <v>0</v>
      </c>
    </row>
    <row r="173" spans="1:6" ht="82.5">
      <c r="A173" s="1" t="s">
        <v>186</v>
      </c>
      <c r="B173" s="2" t="s">
        <v>253</v>
      </c>
      <c r="C173" s="3" t="s">
        <v>65</v>
      </c>
      <c r="D173" s="4">
        <v>4</v>
      </c>
      <c r="E173" s="51"/>
      <c r="F173" s="5">
        <f t="shared" si="6"/>
        <v>0</v>
      </c>
    </row>
    <row r="174" spans="1:6" ht="49.5">
      <c r="A174" s="1" t="s">
        <v>188</v>
      </c>
      <c r="B174" s="2" t="s">
        <v>216</v>
      </c>
      <c r="C174" s="3" t="s">
        <v>180</v>
      </c>
      <c r="D174" s="4">
        <v>8</v>
      </c>
      <c r="E174" s="51"/>
      <c r="F174" s="5">
        <f t="shared" si="6"/>
        <v>0</v>
      </c>
    </row>
    <row r="175" spans="1:6" ht="99">
      <c r="A175" s="1" t="s">
        <v>189</v>
      </c>
      <c r="B175" s="2" t="s">
        <v>182</v>
      </c>
      <c r="C175" s="3" t="s">
        <v>180</v>
      </c>
      <c r="D175" s="4">
        <v>10</v>
      </c>
      <c r="E175" s="51"/>
      <c r="F175" s="5">
        <f t="shared" si="6"/>
        <v>0</v>
      </c>
    </row>
    <row r="176" spans="1:6" ht="33">
      <c r="A176" s="1">
        <v>4</v>
      </c>
      <c r="B176" s="2" t="s">
        <v>511</v>
      </c>
      <c r="E176" s="51"/>
      <c r="F176" s="5">
        <f t="shared" si="6"/>
        <v>0</v>
      </c>
    </row>
    <row r="177" spans="1:6" ht="99">
      <c r="A177" s="1" t="s">
        <v>53</v>
      </c>
      <c r="B177" s="2" t="s">
        <v>173</v>
      </c>
      <c r="C177" s="3" t="s">
        <v>65</v>
      </c>
      <c r="D177" s="4">
        <v>3</v>
      </c>
      <c r="E177" s="51"/>
      <c r="F177" s="5">
        <f t="shared" si="6"/>
        <v>0</v>
      </c>
    </row>
    <row r="178" spans="1:6" ht="33">
      <c r="A178" s="1" t="s">
        <v>56</v>
      </c>
      <c r="B178" s="2" t="s">
        <v>222</v>
      </c>
      <c r="C178" s="3" t="s">
        <v>65</v>
      </c>
      <c r="D178" s="4">
        <v>3</v>
      </c>
      <c r="E178" s="51"/>
      <c r="F178" s="5">
        <f t="shared" si="6"/>
        <v>0</v>
      </c>
    </row>
    <row r="179" spans="1:6" ht="16.5">
      <c r="A179" s="1" t="s">
        <v>192</v>
      </c>
      <c r="B179" s="2" t="s">
        <v>248</v>
      </c>
      <c r="C179" s="3" t="s">
        <v>65</v>
      </c>
      <c r="D179" s="4">
        <v>1</v>
      </c>
      <c r="E179" s="51"/>
      <c r="F179" s="5">
        <f t="shared" si="6"/>
        <v>0</v>
      </c>
    </row>
    <row r="180" spans="1:6" ht="115.5">
      <c r="A180" s="1" t="s">
        <v>194</v>
      </c>
      <c r="B180" s="2" t="s">
        <v>178</v>
      </c>
      <c r="C180" s="3" t="s">
        <v>65</v>
      </c>
      <c r="D180" s="4">
        <v>1.2</v>
      </c>
      <c r="E180" s="51"/>
      <c r="F180" s="5">
        <f t="shared" si="6"/>
        <v>0</v>
      </c>
    </row>
    <row r="181" spans="1:6" ht="82.5">
      <c r="A181" s="1" t="s">
        <v>195</v>
      </c>
      <c r="B181" s="2" t="s">
        <v>179</v>
      </c>
      <c r="C181" s="3" t="s">
        <v>180</v>
      </c>
      <c r="D181" s="4">
        <v>3</v>
      </c>
      <c r="E181" s="51"/>
      <c r="F181" s="5">
        <f t="shared" si="6"/>
        <v>0</v>
      </c>
    </row>
    <row r="182" spans="1:6" ht="99">
      <c r="A182" s="1" t="s">
        <v>456</v>
      </c>
      <c r="B182" s="2" t="s">
        <v>182</v>
      </c>
      <c r="C182" s="3" t="s">
        <v>180</v>
      </c>
      <c r="D182" s="4">
        <v>10</v>
      </c>
      <c r="E182" s="51"/>
      <c r="F182" s="5">
        <f t="shared" si="6"/>
        <v>0</v>
      </c>
    </row>
    <row r="183" spans="1:6" ht="16.5">
      <c r="A183" s="1">
        <v>5</v>
      </c>
      <c r="B183" s="2" t="s">
        <v>430</v>
      </c>
      <c r="E183" s="51"/>
      <c r="F183" s="5">
        <f t="shared" si="6"/>
        <v>0</v>
      </c>
    </row>
    <row r="184" spans="1:6" ht="49.5">
      <c r="A184" s="1" t="s">
        <v>98</v>
      </c>
      <c r="B184" s="2" t="s">
        <v>512</v>
      </c>
      <c r="C184" s="3" t="s">
        <v>65</v>
      </c>
      <c r="D184" s="4">
        <v>2</v>
      </c>
      <c r="E184" s="51"/>
      <c r="F184" s="5">
        <f t="shared" si="6"/>
        <v>0</v>
      </c>
    </row>
    <row r="185" spans="1:6" ht="66">
      <c r="A185" s="1" t="s">
        <v>310</v>
      </c>
      <c r="B185" s="2" t="s">
        <v>513</v>
      </c>
      <c r="C185" s="3" t="s">
        <v>65</v>
      </c>
      <c r="D185" s="4">
        <v>2</v>
      </c>
      <c r="E185" s="51"/>
      <c r="F185" s="5">
        <f t="shared" si="6"/>
        <v>0</v>
      </c>
    </row>
    <row r="186" spans="1:6" ht="49.5">
      <c r="A186" s="1" t="s">
        <v>198</v>
      </c>
      <c r="B186" s="2" t="s">
        <v>433</v>
      </c>
      <c r="C186" s="3" t="s">
        <v>65</v>
      </c>
      <c r="D186" s="4">
        <v>2</v>
      </c>
      <c r="E186" s="51"/>
      <c r="F186" s="5">
        <f t="shared" si="6"/>
        <v>0</v>
      </c>
    </row>
    <row r="187" spans="1:6" ht="49.5">
      <c r="A187" s="1" t="s">
        <v>200</v>
      </c>
      <c r="B187" s="2" t="s">
        <v>434</v>
      </c>
      <c r="C187" s="3" t="s">
        <v>65</v>
      </c>
      <c r="D187" s="4">
        <v>2</v>
      </c>
      <c r="E187" s="51"/>
      <c r="F187" s="5">
        <f t="shared" si="6"/>
        <v>0</v>
      </c>
    </row>
    <row r="188" spans="1:6" ht="16.5">
      <c r="A188" s="7"/>
      <c r="B188" s="13" t="s">
        <v>259</v>
      </c>
      <c r="C188" s="9"/>
      <c r="D188" s="10"/>
      <c r="E188" s="66"/>
      <c r="F188" s="27">
        <f>SUM(F154:F187)</f>
        <v>0</v>
      </c>
    </row>
    <row r="190" spans="1:6" ht="16.5">
      <c r="A190" s="17" t="s">
        <v>31</v>
      </c>
      <c r="B190" s="18" t="s">
        <v>32</v>
      </c>
      <c r="F190" s="5">
        <f>E190*D190</f>
        <v>0</v>
      </c>
    </row>
    <row r="191" spans="1:6" ht="16.5">
      <c r="A191" s="17"/>
      <c r="B191" s="18"/>
      <c r="F191" s="5">
        <f>E191*D191</f>
        <v>0</v>
      </c>
    </row>
    <row r="192" spans="1:6" ht="16.5">
      <c r="A192" s="17" t="s">
        <v>16</v>
      </c>
      <c r="B192" s="18" t="s">
        <v>29</v>
      </c>
      <c r="F192" s="5">
        <f>E192*D192</f>
        <v>0</v>
      </c>
    </row>
    <row r="193" spans="1:5" ht="16.5">
      <c r="A193" s="1">
        <v>1</v>
      </c>
      <c r="B193" s="2" t="s">
        <v>437</v>
      </c>
      <c r="E193" s="51"/>
    </row>
    <row r="194" spans="1:6" ht="99">
      <c r="A194" s="1" t="s">
        <v>63</v>
      </c>
      <c r="B194" s="2" t="s">
        <v>173</v>
      </c>
      <c r="C194" s="3" t="s">
        <v>214</v>
      </c>
      <c r="D194" s="4">
        <v>3.6</v>
      </c>
      <c r="E194" s="51"/>
      <c r="F194" s="5">
        <f aca="true" t="shared" si="7" ref="F194:F209">E194*D194</f>
        <v>0</v>
      </c>
    </row>
    <row r="195" spans="1:6" ht="33">
      <c r="A195" s="1" t="s">
        <v>162</v>
      </c>
      <c r="B195" s="2" t="s">
        <v>222</v>
      </c>
      <c r="C195" s="3" t="s">
        <v>214</v>
      </c>
      <c r="D195" s="4">
        <v>3.6</v>
      </c>
      <c r="E195" s="51"/>
      <c r="F195" s="5">
        <f t="shared" si="7"/>
        <v>0</v>
      </c>
    </row>
    <row r="196" spans="1:6" ht="99">
      <c r="A196" s="1" t="s">
        <v>135</v>
      </c>
      <c r="B196" s="2" t="s">
        <v>262</v>
      </c>
      <c r="C196" s="3" t="s">
        <v>214</v>
      </c>
      <c r="D196" s="4">
        <v>0.5</v>
      </c>
      <c r="E196" s="51"/>
      <c r="F196" s="5">
        <f t="shared" si="7"/>
        <v>0</v>
      </c>
    </row>
    <row r="197" spans="1:6" ht="49.5">
      <c r="A197" s="1" t="s">
        <v>263</v>
      </c>
      <c r="B197" s="2" t="s">
        <v>264</v>
      </c>
      <c r="C197" s="3" t="s">
        <v>55</v>
      </c>
      <c r="D197" s="4">
        <v>6</v>
      </c>
      <c r="E197" s="51"/>
      <c r="F197" s="5">
        <f t="shared" si="7"/>
        <v>0</v>
      </c>
    </row>
    <row r="198" spans="1:6" ht="49.5">
      <c r="A198" s="1" t="s">
        <v>265</v>
      </c>
      <c r="B198" s="2" t="s">
        <v>443</v>
      </c>
      <c r="C198" s="3" t="s">
        <v>180</v>
      </c>
      <c r="D198" s="4">
        <v>2</v>
      </c>
      <c r="E198" s="51"/>
      <c r="F198" s="5">
        <f t="shared" si="7"/>
        <v>0</v>
      </c>
    </row>
    <row r="199" spans="1:6" ht="99">
      <c r="A199" s="1" t="s">
        <v>375</v>
      </c>
      <c r="B199" s="2" t="s">
        <v>182</v>
      </c>
      <c r="C199" s="3" t="s">
        <v>180</v>
      </c>
      <c r="D199" s="4">
        <v>6</v>
      </c>
      <c r="E199" s="51"/>
      <c r="F199" s="5">
        <f t="shared" si="7"/>
        <v>0</v>
      </c>
    </row>
    <row r="200" spans="1:6" ht="16.5">
      <c r="A200" s="1">
        <v>2</v>
      </c>
      <c r="B200" s="2" t="s">
        <v>439</v>
      </c>
      <c r="E200" s="51"/>
      <c r="F200" s="5">
        <f t="shared" si="7"/>
        <v>0</v>
      </c>
    </row>
    <row r="201" spans="1:6" ht="99">
      <c r="A201" s="1" t="s">
        <v>75</v>
      </c>
      <c r="B201" s="2" t="s">
        <v>173</v>
      </c>
      <c r="C201" s="3" t="s">
        <v>214</v>
      </c>
      <c r="D201" s="4">
        <v>0.7</v>
      </c>
      <c r="E201" s="51"/>
      <c r="F201" s="5">
        <f t="shared" si="7"/>
        <v>0</v>
      </c>
    </row>
    <row r="202" spans="1:6" ht="33">
      <c r="A202" s="1" t="s">
        <v>144</v>
      </c>
      <c r="B202" s="2" t="s">
        <v>222</v>
      </c>
      <c r="C202" s="3" t="s">
        <v>214</v>
      </c>
      <c r="D202" s="4">
        <v>0.7</v>
      </c>
      <c r="E202" s="51"/>
      <c r="F202" s="5">
        <f t="shared" si="7"/>
        <v>0</v>
      </c>
    </row>
    <row r="203" spans="1:6" ht="115.5">
      <c r="A203" s="1" t="s">
        <v>80</v>
      </c>
      <c r="B203" s="2" t="s">
        <v>178</v>
      </c>
      <c r="C203" s="3" t="s">
        <v>214</v>
      </c>
      <c r="D203" s="4">
        <v>0.1</v>
      </c>
      <c r="E203" s="51"/>
      <c r="F203" s="5">
        <f t="shared" si="7"/>
        <v>0</v>
      </c>
    </row>
    <row r="204" spans="1:6" ht="99">
      <c r="A204" s="1" t="s">
        <v>82</v>
      </c>
      <c r="B204" s="2" t="s">
        <v>182</v>
      </c>
      <c r="C204" s="3" t="s">
        <v>180</v>
      </c>
      <c r="D204" s="4">
        <v>1</v>
      </c>
      <c r="E204" s="51"/>
      <c r="F204" s="5">
        <f t="shared" si="7"/>
        <v>0</v>
      </c>
    </row>
    <row r="205" spans="1:6" ht="16.5">
      <c r="A205" s="1">
        <v>3</v>
      </c>
      <c r="B205" s="2" t="s">
        <v>269</v>
      </c>
      <c r="E205" s="51"/>
      <c r="F205" s="5">
        <f t="shared" si="7"/>
        <v>0</v>
      </c>
    </row>
    <row r="206" spans="1:6" ht="16.5">
      <c r="A206" s="1" t="s">
        <v>48</v>
      </c>
      <c r="B206" s="2" t="s">
        <v>270</v>
      </c>
      <c r="C206" s="3" t="s">
        <v>55</v>
      </c>
      <c r="D206" s="4">
        <v>1</v>
      </c>
      <c r="E206" s="51"/>
      <c r="F206" s="5">
        <f t="shared" si="7"/>
        <v>0</v>
      </c>
    </row>
    <row r="207" spans="1:6" ht="99">
      <c r="A207" s="1" t="s">
        <v>50</v>
      </c>
      <c r="B207" s="2" t="s">
        <v>271</v>
      </c>
      <c r="C207" s="3" t="s">
        <v>214</v>
      </c>
      <c r="D207" s="4">
        <v>1.5</v>
      </c>
      <c r="E207" s="51"/>
      <c r="F207" s="5">
        <f t="shared" si="7"/>
        <v>0</v>
      </c>
    </row>
    <row r="208" spans="1:6" ht="99">
      <c r="A208" s="1" t="s">
        <v>185</v>
      </c>
      <c r="B208" s="2" t="s">
        <v>272</v>
      </c>
      <c r="C208" s="3" t="s">
        <v>55</v>
      </c>
      <c r="D208" s="4">
        <v>1</v>
      </c>
      <c r="E208" s="51"/>
      <c r="F208" s="5">
        <f t="shared" si="7"/>
        <v>0</v>
      </c>
    </row>
    <row r="209" spans="1:6" ht="16.5">
      <c r="A209" s="1" t="s">
        <v>186</v>
      </c>
      <c r="B209" s="2" t="s">
        <v>273</v>
      </c>
      <c r="C209" s="3" t="s">
        <v>55</v>
      </c>
      <c r="D209" s="4">
        <v>1</v>
      </c>
      <c r="E209" s="51"/>
      <c r="F209" s="5">
        <f t="shared" si="7"/>
        <v>0</v>
      </c>
    </row>
    <row r="210" spans="1:6" ht="16.5">
      <c r="A210" s="7"/>
      <c r="B210" s="13" t="s">
        <v>259</v>
      </c>
      <c r="C210" s="9"/>
      <c r="D210" s="10"/>
      <c r="E210" s="66"/>
      <c r="F210" s="27">
        <f>SUM(F194:F209)</f>
        <v>0</v>
      </c>
    </row>
    <row r="212" spans="1:4" ht="16.5">
      <c r="A212" s="67" t="s">
        <v>18</v>
      </c>
      <c r="B212" s="18" t="s">
        <v>33</v>
      </c>
      <c r="C212" s="17"/>
      <c r="D212" s="18"/>
    </row>
    <row r="213" spans="1:4" ht="16.5">
      <c r="A213" s="67"/>
      <c r="B213" s="18"/>
      <c r="C213" s="17"/>
      <c r="D213" s="18"/>
    </row>
    <row r="214" spans="1:4" ht="16.5">
      <c r="A214" s="68">
        <v>1</v>
      </c>
      <c r="B214" s="2" t="s">
        <v>282</v>
      </c>
      <c r="C214" s="17"/>
      <c r="D214" s="18"/>
    </row>
    <row r="215" spans="1:6" ht="33">
      <c r="A215" s="68" t="s">
        <v>63</v>
      </c>
      <c r="B215" s="2" t="s">
        <v>283</v>
      </c>
      <c r="C215" s="33" t="s">
        <v>77</v>
      </c>
      <c r="D215" s="34">
        <v>25</v>
      </c>
      <c r="F215" s="5">
        <f aca="true" t="shared" si="8" ref="F215:F227">E215*D215</f>
        <v>0</v>
      </c>
    </row>
    <row r="216" spans="1:6" ht="16.5">
      <c r="A216" s="68" t="s">
        <v>162</v>
      </c>
      <c r="B216" s="2" t="s">
        <v>284</v>
      </c>
      <c r="C216" s="33"/>
      <c r="D216" s="34"/>
      <c r="F216" s="5">
        <f t="shared" si="8"/>
        <v>0</v>
      </c>
    </row>
    <row r="217" spans="1:6" ht="49.5">
      <c r="A217" s="68" t="s">
        <v>68</v>
      </c>
      <c r="B217" s="2" t="s">
        <v>285</v>
      </c>
      <c r="C217" s="33" t="s">
        <v>286</v>
      </c>
      <c r="D217" s="34">
        <v>35</v>
      </c>
      <c r="F217" s="5">
        <f t="shared" si="8"/>
        <v>0</v>
      </c>
    </row>
    <row r="218" spans="1:6" ht="82.5">
      <c r="A218" s="68" t="s">
        <v>287</v>
      </c>
      <c r="B218" s="32" t="s">
        <v>288</v>
      </c>
      <c r="C218" s="33" t="s">
        <v>55</v>
      </c>
      <c r="D218" s="34">
        <v>2</v>
      </c>
      <c r="F218" s="5">
        <f t="shared" si="8"/>
        <v>0</v>
      </c>
    </row>
    <row r="219" spans="1:6" ht="16.5">
      <c r="A219" s="68" t="s">
        <v>289</v>
      </c>
      <c r="B219" s="2" t="s">
        <v>290</v>
      </c>
      <c r="C219" s="33" t="s">
        <v>77</v>
      </c>
      <c r="D219" s="34">
        <v>25</v>
      </c>
      <c r="F219" s="5">
        <f t="shared" si="8"/>
        <v>0</v>
      </c>
    </row>
    <row r="220" spans="1:6" ht="33">
      <c r="A220" s="68" t="s">
        <v>263</v>
      </c>
      <c r="B220" s="2" t="s">
        <v>291</v>
      </c>
      <c r="C220" s="33" t="s">
        <v>65</v>
      </c>
      <c r="D220" s="34">
        <v>25</v>
      </c>
      <c r="F220" s="5">
        <f t="shared" si="8"/>
        <v>0</v>
      </c>
    </row>
    <row r="221" spans="1:6" ht="16.5">
      <c r="A221" s="68" t="s">
        <v>265</v>
      </c>
      <c r="B221" s="2" t="s">
        <v>292</v>
      </c>
      <c r="C221" s="33" t="s">
        <v>65</v>
      </c>
      <c r="D221" s="34">
        <v>25</v>
      </c>
      <c r="F221" s="5">
        <f t="shared" si="8"/>
        <v>0</v>
      </c>
    </row>
    <row r="222" spans="1:6" ht="82.5">
      <c r="A222" s="69">
        <v>2</v>
      </c>
      <c r="B222" s="32" t="s">
        <v>293</v>
      </c>
      <c r="C222" s="33" t="s">
        <v>43</v>
      </c>
      <c r="D222" s="34">
        <v>1</v>
      </c>
      <c r="F222" s="5">
        <f t="shared" si="8"/>
        <v>0</v>
      </c>
    </row>
    <row r="223" spans="1:6" ht="82.5">
      <c r="A223" s="69"/>
      <c r="B223" s="32" t="s">
        <v>294</v>
      </c>
      <c r="C223" s="33"/>
      <c r="D223" s="34"/>
      <c r="F223" s="5">
        <f t="shared" si="8"/>
        <v>0</v>
      </c>
    </row>
    <row r="224" spans="1:6" ht="49.5">
      <c r="A224" s="69"/>
      <c r="B224" s="32" t="s">
        <v>295</v>
      </c>
      <c r="C224" s="33"/>
      <c r="D224" s="34"/>
      <c r="F224" s="5">
        <f t="shared" si="8"/>
        <v>0</v>
      </c>
    </row>
    <row r="225" spans="1:6" ht="33">
      <c r="A225" s="69"/>
      <c r="B225" s="32" t="s">
        <v>296</v>
      </c>
      <c r="C225" s="33"/>
      <c r="D225" s="34"/>
      <c r="F225" s="5">
        <f t="shared" si="8"/>
        <v>0</v>
      </c>
    </row>
    <row r="226" spans="1:6" ht="16.5">
      <c r="A226" s="69"/>
      <c r="B226" s="32" t="s">
        <v>297</v>
      </c>
      <c r="C226" s="33"/>
      <c r="D226" s="34"/>
      <c r="F226" s="5">
        <f t="shared" si="8"/>
        <v>0</v>
      </c>
    </row>
    <row r="227" spans="1:6" ht="49.5">
      <c r="A227" s="69"/>
      <c r="B227" s="32" t="s">
        <v>298</v>
      </c>
      <c r="C227" s="33"/>
      <c r="D227" s="34"/>
      <c r="F227" s="5">
        <f t="shared" si="8"/>
        <v>0</v>
      </c>
    </row>
    <row r="228" spans="1:6" ht="16.5">
      <c r="A228" s="70"/>
      <c r="B228" s="13" t="s">
        <v>299</v>
      </c>
      <c r="C228" s="14"/>
      <c r="D228" s="15"/>
      <c r="E228" s="10"/>
      <c r="F228" s="26">
        <f>SUM(F215:F227)</f>
        <v>0</v>
      </c>
    </row>
    <row r="230" spans="1:6" ht="16.5">
      <c r="A230" s="71" t="s">
        <v>20</v>
      </c>
      <c r="B230" s="72" t="s">
        <v>10</v>
      </c>
      <c r="C230" s="73"/>
      <c r="D230" s="73"/>
      <c r="E230" s="74"/>
      <c r="F230" s="75"/>
    </row>
    <row r="231" spans="1:6" ht="33">
      <c r="A231" s="76">
        <v>1</v>
      </c>
      <c r="B231" s="77" t="s">
        <v>300</v>
      </c>
      <c r="C231" s="73" t="s">
        <v>43</v>
      </c>
      <c r="D231" s="73">
        <v>1</v>
      </c>
      <c r="E231" s="78"/>
      <c r="F231" s="75">
        <f aca="true" t="shared" si="9" ref="F231:F258">E231*D231</f>
        <v>0</v>
      </c>
    </row>
    <row r="232" spans="1:6" ht="49.5">
      <c r="A232" s="76">
        <v>2</v>
      </c>
      <c r="B232" s="77" t="s">
        <v>301</v>
      </c>
      <c r="C232" s="73"/>
      <c r="D232" s="73"/>
      <c r="E232" s="74"/>
      <c r="F232" s="75">
        <f t="shared" si="9"/>
        <v>0</v>
      </c>
    </row>
    <row r="233" spans="1:6" ht="16.5">
      <c r="A233" s="76" t="s">
        <v>75</v>
      </c>
      <c r="B233" s="77" t="s">
        <v>302</v>
      </c>
      <c r="C233" s="73" t="s">
        <v>180</v>
      </c>
      <c r="D233" s="73">
        <v>30</v>
      </c>
      <c r="E233" s="78"/>
      <c r="F233" s="75">
        <f t="shared" si="9"/>
        <v>0</v>
      </c>
    </row>
    <row r="234" spans="1:6" ht="16.5">
      <c r="A234" s="76" t="s">
        <v>144</v>
      </c>
      <c r="B234" s="77" t="s">
        <v>303</v>
      </c>
      <c r="C234" s="73" t="s">
        <v>180</v>
      </c>
      <c r="D234" s="73">
        <v>42</v>
      </c>
      <c r="E234" s="78"/>
      <c r="F234" s="75">
        <f t="shared" si="9"/>
        <v>0</v>
      </c>
    </row>
    <row r="235" spans="1:6" ht="49.5">
      <c r="A235" s="76">
        <v>3</v>
      </c>
      <c r="B235" s="77" t="s">
        <v>304</v>
      </c>
      <c r="C235" s="73"/>
      <c r="D235" s="73"/>
      <c r="E235" s="78"/>
      <c r="F235" s="75">
        <f t="shared" si="9"/>
        <v>0</v>
      </c>
    </row>
    <row r="236" spans="1:6" ht="33">
      <c r="A236" s="76"/>
      <c r="B236" s="77" t="s">
        <v>305</v>
      </c>
      <c r="C236" s="73" t="s">
        <v>55</v>
      </c>
      <c r="D236" s="73">
        <v>3</v>
      </c>
      <c r="E236" s="78"/>
      <c r="F236" s="75">
        <f t="shared" si="9"/>
        <v>0</v>
      </c>
    </row>
    <row r="237" spans="1:6" ht="49.5">
      <c r="A237" s="76">
        <v>4</v>
      </c>
      <c r="B237" s="77" t="s">
        <v>306</v>
      </c>
      <c r="C237" s="73"/>
      <c r="D237" s="73"/>
      <c r="E237" s="78"/>
      <c r="F237" s="75">
        <f t="shared" si="9"/>
        <v>0</v>
      </c>
    </row>
    <row r="238" spans="1:6" ht="16.5">
      <c r="A238" s="76"/>
      <c r="B238" s="77" t="s">
        <v>307</v>
      </c>
      <c r="C238" s="73" t="s">
        <v>55</v>
      </c>
      <c r="D238" s="73">
        <v>2</v>
      </c>
      <c r="E238" s="78"/>
      <c r="F238" s="75">
        <f t="shared" si="9"/>
        <v>0</v>
      </c>
    </row>
    <row r="239" spans="1:6" ht="16.5">
      <c r="A239" s="76">
        <v>5</v>
      </c>
      <c r="B239" s="77" t="s">
        <v>308</v>
      </c>
      <c r="C239" s="73"/>
      <c r="D239" s="73"/>
      <c r="E239" s="78"/>
      <c r="F239" s="75">
        <f t="shared" si="9"/>
        <v>0</v>
      </c>
    </row>
    <row r="240" spans="1:6" ht="16.5">
      <c r="A240" s="76" t="s">
        <v>98</v>
      </c>
      <c r="B240" s="77" t="s">
        <v>309</v>
      </c>
      <c r="C240" s="73" t="s">
        <v>43</v>
      </c>
      <c r="D240" s="73">
        <v>1</v>
      </c>
      <c r="E240" s="78"/>
      <c r="F240" s="75">
        <f t="shared" si="9"/>
        <v>0</v>
      </c>
    </row>
    <row r="241" spans="1:6" ht="49.5">
      <c r="A241" s="76" t="s">
        <v>310</v>
      </c>
      <c r="B241" s="77" t="s">
        <v>311</v>
      </c>
      <c r="C241" s="73" t="s">
        <v>43</v>
      </c>
      <c r="D241" s="73">
        <v>1</v>
      </c>
      <c r="E241" s="78"/>
      <c r="F241" s="75">
        <f t="shared" si="9"/>
        <v>0</v>
      </c>
    </row>
    <row r="242" spans="1:6" ht="16.5">
      <c r="A242" s="76" t="s">
        <v>198</v>
      </c>
      <c r="B242" s="77" t="s">
        <v>312</v>
      </c>
      <c r="C242" s="73" t="s">
        <v>43</v>
      </c>
      <c r="D242" s="73">
        <v>1</v>
      </c>
      <c r="E242" s="78"/>
      <c r="F242" s="75">
        <f t="shared" si="9"/>
        <v>0</v>
      </c>
    </row>
    <row r="243" spans="1:6" ht="16.5">
      <c r="A243" s="76" t="s">
        <v>200</v>
      </c>
      <c r="B243" s="77" t="s">
        <v>313</v>
      </c>
      <c r="C243" s="73" t="s">
        <v>43</v>
      </c>
      <c r="D243" s="73">
        <v>1</v>
      </c>
      <c r="E243" s="78"/>
      <c r="F243" s="75">
        <f t="shared" si="9"/>
        <v>0</v>
      </c>
    </row>
    <row r="244" spans="1:6" ht="49.5">
      <c r="A244" s="76" t="s">
        <v>202</v>
      </c>
      <c r="B244" s="77" t="s">
        <v>314</v>
      </c>
      <c r="C244" s="73" t="s">
        <v>55</v>
      </c>
      <c r="D244" s="73">
        <v>3</v>
      </c>
      <c r="E244" s="78"/>
      <c r="F244" s="75">
        <f t="shared" si="9"/>
        <v>0</v>
      </c>
    </row>
    <row r="245" spans="1:6" ht="16.5">
      <c r="A245" s="76" t="s">
        <v>204</v>
      </c>
      <c r="B245" s="77" t="s">
        <v>315</v>
      </c>
      <c r="C245" s="73" t="s">
        <v>55</v>
      </c>
      <c r="D245" s="73">
        <v>1</v>
      </c>
      <c r="E245" s="78"/>
      <c r="F245" s="75">
        <f t="shared" si="9"/>
        <v>0</v>
      </c>
    </row>
    <row r="246" spans="1:6" ht="16.5">
      <c r="A246" s="76" t="s">
        <v>316</v>
      </c>
      <c r="B246" s="77" t="s">
        <v>317</v>
      </c>
      <c r="C246" s="73" t="s">
        <v>55</v>
      </c>
      <c r="D246" s="73">
        <v>1</v>
      </c>
      <c r="E246" s="78"/>
      <c r="F246" s="75">
        <f t="shared" si="9"/>
        <v>0</v>
      </c>
    </row>
    <row r="247" spans="1:6" ht="16.5">
      <c r="A247" s="76" t="s">
        <v>318</v>
      </c>
      <c r="B247" s="77" t="s">
        <v>319</v>
      </c>
      <c r="C247" s="73" t="s">
        <v>55</v>
      </c>
      <c r="D247" s="73">
        <v>1</v>
      </c>
      <c r="E247" s="78"/>
      <c r="F247" s="75">
        <f t="shared" si="9"/>
        <v>0</v>
      </c>
    </row>
    <row r="248" spans="1:6" ht="16.5">
      <c r="A248" s="76" t="s">
        <v>320</v>
      </c>
      <c r="B248" s="77" t="s">
        <v>321</v>
      </c>
      <c r="C248" s="73" t="s">
        <v>55</v>
      </c>
      <c r="D248" s="73">
        <v>1</v>
      </c>
      <c r="E248" s="78"/>
      <c r="F248" s="75">
        <f t="shared" si="9"/>
        <v>0</v>
      </c>
    </row>
    <row r="249" spans="1:6" ht="16.5">
      <c r="A249" s="76" t="s">
        <v>322</v>
      </c>
      <c r="B249" s="77" t="s">
        <v>323</v>
      </c>
      <c r="C249" s="73" t="s">
        <v>43</v>
      </c>
      <c r="D249" s="73">
        <v>1</v>
      </c>
      <c r="E249" s="78"/>
      <c r="F249" s="75">
        <f t="shared" si="9"/>
        <v>0</v>
      </c>
    </row>
    <row r="250" spans="1:6" ht="16.5">
      <c r="A250" s="76" t="s">
        <v>324</v>
      </c>
      <c r="B250" s="77" t="s">
        <v>325</v>
      </c>
      <c r="C250" s="73" t="s">
        <v>43</v>
      </c>
      <c r="D250" s="73">
        <v>1</v>
      </c>
      <c r="E250" s="78"/>
      <c r="F250" s="75">
        <f t="shared" si="9"/>
        <v>0</v>
      </c>
    </row>
    <row r="251" spans="1:6" ht="16.5">
      <c r="A251" s="76" t="s">
        <v>326</v>
      </c>
      <c r="B251" s="77" t="s">
        <v>327</v>
      </c>
      <c r="C251" s="73" t="s">
        <v>43</v>
      </c>
      <c r="D251" s="73">
        <v>1</v>
      </c>
      <c r="E251" s="78"/>
      <c r="F251" s="75">
        <f t="shared" si="9"/>
        <v>0</v>
      </c>
    </row>
    <row r="252" spans="1:6" ht="33">
      <c r="A252" s="76">
        <v>6</v>
      </c>
      <c r="B252" s="77" t="s">
        <v>328</v>
      </c>
      <c r="C252" s="73" t="s">
        <v>43</v>
      </c>
      <c r="D252" s="73">
        <v>1</v>
      </c>
      <c r="E252" s="78"/>
      <c r="F252" s="75">
        <f t="shared" si="9"/>
        <v>0</v>
      </c>
    </row>
    <row r="253" spans="1:6" ht="49.5">
      <c r="A253" s="76">
        <v>10</v>
      </c>
      <c r="B253" s="77" t="s">
        <v>329</v>
      </c>
      <c r="C253" s="73" t="s">
        <v>43</v>
      </c>
      <c r="D253" s="73">
        <v>1</v>
      </c>
      <c r="E253" s="78"/>
      <c r="F253" s="75">
        <f t="shared" si="9"/>
        <v>0</v>
      </c>
    </row>
    <row r="254" spans="1:6" ht="33">
      <c r="A254" s="76">
        <v>11</v>
      </c>
      <c r="B254" s="77" t="s">
        <v>514</v>
      </c>
      <c r="C254" s="73" t="s">
        <v>180</v>
      </c>
      <c r="D254" s="73">
        <v>20</v>
      </c>
      <c r="E254" s="78"/>
      <c r="F254" s="75">
        <f t="shared" si="9"/>
        <v>0</v>
      </c>
    </row>
    <row r="255" spans="1:6" ht="16.5">
      <c r="A255" s="76">
        <v>12</v>
      </c>
      <c r="B255" s="77" t="s">
        <v>331</v>
      </c>
      <c r="C255" s="73" t="s">
        <v>180</v>
      </c>
      <c r="D255" s="73">
        <v>5</v>
      </c>
      <c r="E255" s="78"/>
      <c r="F255" s="75">
        <f t="shared" si="9"/>
        <v>0</v>
      </c>
    </row>
    <row r="256" spans="1:6" ht="33">
      <c r="A256" s="76">
        <v>13</v>
      </c>
      <c r="B256" s="77" t="s">
        <v>332</v>
      </c>
      <c r="C256" s="73" t="s">
        <v>43</v>
      </c>
      <c r="D256" s="73">
        <v>1</v>
      </c>
      <c r="E256" s="78"/>
      <c r="F256" s="75">
        <f t="shared" si="9"/>
        <v>0</v>
      </c>
    </row>
    <row r="257" spans="1:6" ht="66">
      <c r="A257" s="76">
        <v>14</v>
      </c>
      <c r="B257" s="77" t="s">
        <v>333</v>
      </c>
      <c r="C257" s="73" t="s">
        <v>180</v>
      </c>
      <c r="D257" s="73">
        <v>30</v>
      </c>
      <c r="E257" s="78"/>
      <c r="F257" s="75">
        <f t="shared" si="9"/>
        <v>0</v>
      </c>
    </row>
    <row r="258" spans="1:6" ht="16.5">
      <c r="A258" s="76">
        <v>15</v>
      </c>
      <c r="B258" s="77" t="s">
        <v>334</v>
      </c>
      <c r="C258" s="73" t="s">
        <v>43</v>
      </c>
      <c r="D258" s="73">
        <v>1</v>
      </c>
      <c r="E258" s="78"/>
      <c r="F258" s="75">
        <f t="shared" si="9"/>
        <v>0</v>
      </c>
    </row>
    <row r="259" spans="1:6" ht="16.5">
      <c r="A259" s="79"/>
      <c r="B259" s="80" t="s">
        <v>335</v>
      </c>
      <c r="C259" s="81"/>
      <c r="D259" s="81"/>
      <c r="E259" s="82"/>
      <c r="F259" s="83">
        <f>SUM(F231:F258)</f>
        <v>0</v>
      </c>
    </row>
  </sheetData>
  <sheetProtection selectLockedCells="1" selectUnlockedCells="1"/>
  <mergeCells count="4">
    <mergeCell ref="B28:E28"/>
    <mergeCell ref="B29:E29"/>
    <mergeCell ref="B30:E30"/>
    <mergeCell ref="B31:E31"/>
  </mergeCells>
  <printOptions/>
  <pageMargins left="0.984251968503937" right="0.1968503937007874" top="0.9448818897637796" bottom="0.7480314960629921" header="0.1968503937007874" footer="0.5905511811023623"/>
  <pageSetup horizontalDpi="300" verticalDpi="300" orientation="portrait" paperSize="9" r:id="rId1"/>
  <headerFooter alignWithMargins="0">
    <oddHeader>&amp;L&amp;"Times New Roman,Navadno"&amp;8&amp;A&amp;R&amp;"Courier New,Navadno"&amp;8&amp;F</oddHeader>
    <oddFooter>&amp;C&amp;"Courier New,Navadno"&amp;P/&amp;N</oddFooter>
  </headerFooter>
  <rowBreaks count="1" manualBreakCount="1">
    <brk id="32" max="255" man="1"/>
  </rowBreaks>
</worksheet>
</file>

<file path=xl/worksheets/sheet6.xml><?xml version="1.0" encoding="utf-8"?>
<worksheet xmlns="http://schemas.openxmlformats.org/spreadsheetml/2006/main" xmlns:r="http://schemas.openxmlformats.org/officeDocument/2006/relationships">
  <dimension ref="A2:IV91"/>
  <sheetViews>
    <sheetView showZeros="0" view="pageBreakPreview" zoomScale="120" zoomScaleSheetLayoutView="120" zoomScalePageLayoutView="0" workbookViewId="0" topLeftCell="A1">
      <selection activeCell="C18" sqref="C18"/>
    </sheetView>
  </sheetViews>
  <sheetFormatPr defaultColWidth="10.796875" defaultRowHeight="15"/>
  <cols>
    <col min="1" max="1" width="6.5" style="68" customWidth="1"/>
    <col min="2" max="2" width="41.19921875" style="2" customWidth="1"/>
    <col min="3" max="3" width="5" style="3" customWidth="1"/>
    <col min="4" max="4" width="10.3984375" style="4" customWidth="1"/>
    <col min="5" max="5" width="10.19921875" style="4" customWidth="1"/>
    <col min="6" max="6" width="10.19921875" style="5" customWidth="1"/>
    <col min="7" max="230" width="9.09765625" style="5" customWidth="1"/>
    <col min="231" max="16384" width="10.69921875" style="6" customWidth="1"/>
  </cols>
  <sheetData>
    <row r="2" ht="16.5">
      <c r="B2" s="2" t="s">
        <v>0</v>
      </c>
    </row>
    <row r="3" ht="16.5">
      <c r="B3" s="2" t="s">
        <v>1</v>
      </c>
    </row>
    <row r="4" ht="16.5">
      <c r="B4" s="2" t="s">
        <v>9</v>
      </c>
    </row>
    <row r="6" ht="16.5">
      <c r="B6" s="2" t="s">
        <v>2</v>
      </c>
    </row>
    <row r="7" ht="16.5">
      <c r="B7" s="2" t="s">
        <v>3</v>
      </c>
    </row>
    <row r="8" spans="1:6" s="5" customFormat="1" ht="16.5">
      <c r="A8" s="67"/>
      <c r="B8" s="18"/>
      <c r="C8" s="23"/>
      <c r="D8" s="24"/>
      <c r="E8" s="24"/>
      <c r="F8" s="25"/>
    </row>
    <row r="9" spans="1:5" s="5" customFormat="1" ht="16.5">
      <c r="A9" s="67" t="s">
        <v>31</v>
      </c>
      <c r="B9" s="18" t="s">
        <v>32</v>
      </c>
      <c r="C9" s="3"/>
      <c r="D9" s="4"/>
      <c r="E9" s="4"/>
    </row>
    <row r="10" spans="1:6" s="5" customFormat="1" ht="16.5">
      <c r="A10" s="86" t="s">
        <v>16</v>
      </c>
      <c r="B10" s="8" t="s">
        <v>515</v>
      </c>
      <c r="C10" s="9"/>
      <c r="D10" s="10"/>
      <c r="E10" s="10"/>
      <c r="F10" s="20">
        <f>F91</f>
        <v>0</v>
      </c>
    </row>
    <row r="11" spans="1:6" s="5" customFormat="1" ht="16.5">
      <c r="A11" s="87" t="s">
        <v>31</v>
      </c>
      <c r="B11" s="13" t="s">
        <v>34</v>
      </c>
      <c r="C11" s="14"/>
      <c r="D11" s="15"/>
      <c r="E11" s="15"/>
      <c r="F11" s="22">
        <f>SUM(F10:F10)</f>
        <v>0</v>
      </c>
    </row>
    <row r="12" spans="1:6" s="5" customFormat="1" ht="16.5">
      <c r="A12" s="67"/>
      <c r="B12" s="18"/>
      <c r="C12" s="23"/>
      <c r="D12" s="24"/>
      <c r="E12" s="24"/>
      <c r="F12" s="25"/>
    </row>
    <row r="13" spans="1:5" s="5" customFormat="1" ht="16.5">
      <c r="A13" s="68"/>
      <c r="B13" s="18" t="s">
        <v>36</v>
      </c>
      <c r="C13" s="3"/>
      <c r="D13" s="4"/>
      <c r="E13" s="4"/>
    </row>
    <row r="14" spans="1:5" s="5" customFormat="1" ht="48" customHeight="1">
      <c r="A14" s="68"/>
      <c r="B14" s="110" t="s">
        <v>37</v>
      </c>
      <c r="C14" s="110"/>
      <c r="D14" s="110"/>
      <c r="E14" s="110"/>
    </row>
    <row r="15" spans="1:5" s="5" customFormat="1" ht="61.5" customHeight="1">
      <c r="A15" s="68"/>
      <c r="B15" s="110" t="s">
        <v>38</v>
      </c>
      <c r="C15" s="110"/>
      <c r="D15" s="110"/>
      <c r="E15" s="110"/>
    </row>
    <row r="16" spans="1:5" s="5" customFormat="1" ht="41.25" customHeight="1">
      <c r="A16" s="68"/>
      <c r="B16" s="110" t="s">
        <v>39</v>
      </c>
      <c r="C16" s="110"/>
      <c r="D16" s="110"/>
      <c r="E16" s="110"/>
    </row>
    <row r="17" spans="1:5" s="5" customFormat="1" ht="41.25" customHeight="1">
      <c r="A17" s="68"/>
      <c r="B17" s="110" t="s">
        <v>40</v>
      </c>
      <c r="C17" s="110"/>
      <c r="D17" s="110"/>
      <c r="E17" s="110"/>
    </row>
    <row r="18" spans="1:5" s="5" customFormat="1" ht="16.5">
      <c r="A18" s="68"/>
      <c r="B18" s="18"/>
      <c r="C18" s="3"/>
      <c r="D18" s="4"/>
      <c r="E18" s="4"/>
    </row>
    <row r="19" spans="1:256" ht="16.5">
      <c r="A19" s="67" t="s">
        <v>31</v>
      </c>
      <c r="B19" s="18" t="s">
        <v>32</v>
      </c>
      <c r="C19" s="23"/>
      <c r="D19" s="24"/>
      <c r="E19" s="24"/>
      <c r="F19" s="25"/>
      <c r="IV19" s="5"/>
    </row>
    <row r="20" spans="1:256" ht="16.5">
      <c r="A20" s="67" t="s">
        <v>16</v>
      </c>
      <c r="B20" s="18" t="s">
        <v>515</v>
      </c>
      <c r="C20" s="30"/>
      <c r="D20" s="24"/>
      <c r="E20" s="24"/>
      <c r="F20" s="25"/>
      <c r="IV20" s="5"/>
    </row>
    <row r="21" spans="1:256" ht="82.5">
      <c r="A21" s="69">
        <v>1</v>
      </c>
      <c r="B21" s="32" t="s">
        <v>42</v>
      </c>
      <c r="C21" s="33" t="s">
        <v>43</v>
      </c>
      <c r="D21" s="34">
        <v>1</v>
      </c>
      <c r="E21" s="35"/>
      <c r="F21" s="35">
        <f aca="true" t="shared" si="0" ref="F21:F52">E21*D21</f>
        <v>0</v>
      </c>
      <c r="IV21" s="5"/>
    </row>
    <row r="22" spans="1:256" ht="33">
      <c r="A22" s="69"/>
      <c r="B22" s="32" t="s">
        <v>44</v>
      </c>
      <c r="C22" s="33"/>
      <c r="D22" s="34"/>
      <c r="E22" s="35"/>
      <c r="F22" s="35">
        <f t="shared" si="0"/>
        <v>0</v>
      </c>
      <c r="IV22" s="5"/>
    </row>
    <row r="23" spans="1:256" ht="16.5">
      <c r="A23" s="69"/>
      <c r="B23" s="32" t="s">
        <v>516</v>
      </c>
      <c r="C23" s="33"/>
      <c r="D23" s="34"/>
      <c r="E23" s="35"/>
      <c r="F23" s="35">
        <f t="shared" si="0"/>
        <v>0</v>
      </c>
      <c r="IV23" s="5"/>
    </row>
    <row r="24" spans="1:256" ht="82.5">
      <c r="A24" s="69">
        <v>2</v>
      </c>
      <c r="B24" s="32" t="s">
        <v>517</v>
      </c>
      <c r="C24" s="33"/>
      <c r="D24" s="34"/>
      <c r="E24" s="36"/>
      <c r="F24" s="35">
        <f t="shared" si="0"/>
        <v>0</v>
      </c>
      <c r="IV24" s="5"/>
    </row>
    <row r="25" spans="1:256" ht="16.5">
      <c r="A25" s="69" t="s">
        <v>75</v>
      </c>
      <c r="B25" s="32" t="s">
        <v>518</v>
      </c>
      <c r="C25" s="33"/>
      <c r="D25" s="34"/>
      <c r="E25" s="36"/>
      <c r="F25" s="35">
        <f t="shared" si="0"/>
        <v>0</v>
      </c>
      <c r="IV25" s="5"/>
    </row>
    <row r="26" spans="1:256" ht="82.5">
      <c r="A26" s="69" t="s">
        <v>142</v>
      </c>
      <c r="B26" s="32" t="s">
        <v>519</v>
      </c>
      <c r="C26" s="33" t="s">
        <v>151</v>
      </c>
      <c r="D26" s="34">
        <v>28</v>
      </c>
      <c r="E26" s="36"/>
      <c r="F26" s="35">
        <f t="shared" si="0"/>
        <v>0</v>
      </c>
      <c r="IV26" s="5"/>
    </row>
    <row r="27" spans="1:256" ht="49.5">
      <c r="A27" s="69" t="s">
        <v>143</v>
      </c>
      <c r="B27" s="32" t="s">
        <v>520</v>
      </c>
      <c r="C27" s="33" t="s">
        <v>151</v>
      </c>
      <c r="D27" s="34">
        <v>28</v>
      </c>
      <c r="E27" s="36"/>
      <c r="F27" s="35">
        <f t="shared" si="0"/>
        <v>0</v>
      </c>
      <c r="IV27" s="5"/>
    </row>
    <row r="28" spans="1:256" ht="33">
      <c r="A28" s="69" t="s">
        <v>521</v>
      </c>
      <c r="B28" s="32" t="s">
        <v>522</v>
      </c>
      <c r="C28" s="33" t="s">
        <v>151</v>
      </c>
      <c r="D28" s="34">
        <v>28</v>
      </c>
      <c r="E28" s="36"/>
      <c r="F28" s="35">
        <f t="shared" si="0"/>
        <v>0</v>
      </c>
      <c r="IV28" s="5"/>
    </row>
    <row r="29" spans="1:256" ht="49.5">
      <c r="A29" s="69" t="s">
        <v>523</v>
      </c>
      <c r="B29" s="32" t="s">
        <v>524</v>
      </c>
      <c r="C29" s="33" t="s">
        <v>151</v>
      </c>
      <c r="D29" s="34">
        <v>28</v>
      </c>
      <c r="E29" s="36"/>
      <c r="F29" s="35">
        <f t="shared" si="0"/>
        <v>0</v>
      </c>
      <c r="IV29" s="5"/>
    </row>
    <row r="30" spans="1:256" ht="16.5">
      <c r="A30" s="69" t="s">
        <v>144</v>
      </c>
      <c r="B30" s="32" t="s">
        <v>525</v>
      </c>
      <c r="C30" s="33"/>
      <c r="D30" s="34"/>
      <c r="E30" s="36"/>
      <c r="F30" s="35">
        <f t="shared" si="0"/>
        <v>0</v>
      </c>
      <c r="IV30" s="5"/>
    </row>
    <row r="31" spans="1:256" ht="82.5">
      <c r="A31" s="69" t="s">
        <v>168</v>
      </c>
      <c r="B31" s="32" t="s">
        <v>526</v>
      </c>
      <c r="C31" s="33" t="s">
        <v>151</v>
      </c>
      <c r="D31" s="34">
        <v>26</v>
      </c>
      <c r="E31" s="36"/>
      <c r="F31" s="35">
        <f t="shared" si="0"/>
        <v>0</v>
      </c>
      <c r="IV31" s="5"/>
    </row>
    <row r="32" spans="1:256" ht="49.5">
      <c r="A32" s="69" t="s">
        <v>169</v>
      </c>
      <c r="B32" s="32" t="s">
        <v>527</v>
      </c>
      <c r="C32" s="33" t="s">
        <v>151</v>
      </c>
      <c r="D32" s="34">
        <v>26</v>
      </c>
      <c r="E32" s="36"/>
      <c r="F32" s="35">
        <f t="shared" si="0"/>
        <v>0</v>
      </c>
      <c r="IV32" s="5"/>
    </row>
    <row r="33" spans="1:256" ht="33">
      <c r="A33" s="69" t="s">
        <v>170</v>
      </c>
      <c r="B33" s="32" t="s">
        <v>528</v>
      </c>
      <c r="C33" s="33" t="s">
        <v>151</v>
      </c>
      <c r="D33" s="34">
        <v>26</v>
      </c>
      <c r="E33" s="36"/>
      <c r="F33" s="35">
        <f t="shared" si="0"/>
        <v>0</v>
      </c>
      <c r="IV33" s="5"/>
    </row>
    <row r="34" spans="1:256" ht="49.5">
      <c r="A34" s="69" t="s">
        <v>358</v>
      </c>
      <c r="B34" s="32" t="s">
        <v>529</v>
      </c>
      <c r="C34" s="33" t="s">
        <v>151</v>
      </c>
      <c r="D34" s="34">
        <v>26</v>
      </c>
      <c r="E34" s="36"/>
      <c r="F34" s="35">
        <f t="shared" si="0"/>
        <v>0</v>
      </c>
      <c r="IV34" s="5"/>
    </row>
    <row r="35" spans="1:256" ht="16.5">
      <c r="A35" s="69" t="s">
        <v>80</v>
      </c>
      <c r="B35" s="32" t="s">
        <v>530</v>
      </c>
      <c r="C35" s="33"/>
      <c r="D35" s="34"/>
      <c r="E35" s="36"/>
      <c r="F35" s="35">
        <f t="shared" si="0"/>
        <v>0</v>
      </c>
      <c r="IV35" s="5"/>
    </row>
    <row r="36" spans="1:256" ht="82.5">
      <c r="A36" s="69" t="s">
        <v>147</v>
      </c>
      <c r="B36" s="32" t="s">
        <v>531</v>
      </c>
      <c r="C36" s="33" t="s">
        <v>151</v>
      </c>
      <c r="D36" s="34">
        <v>38</v>
      </c>
      <c r="E36" s="36"/>
      <c r="F36" s="35">
        <f t="shared" si="0"/>
        <v>0</v>
      </c>
      <c r="IV36" s="5"/>
    </row>
    <row r="37" spans="1:256" ht="49.5">
      <c r="A37" s="69" t="s">
        <v>149</v>
      </c>
      <c r="B37" s="32" t="s">
        <v>527</v>
      </c>
      <c r="C37" s="33" t="s">
        <v>151</v>
      </c>
      <c r="D37" s="34">
        <v>38</v>
      </c>
      <c r="E37" s="36"/>
      <c r="F37" s="35">
        <f t="shared" si="0"/>
        <v>0</v>
      </c>
      <c r="IV37" s="5"/>
    </row>
    <row r="38" spans="1:256" ht="33">
      <c r="A38" s="69" t="s">
        <v>532</v>
      </c>
      <c r="B38" s="32" t="s">
        <v>528</v>
      </c>
      <c r="C38" s="33" t="s">
        <v>151</v>
      </c>
      <c r="D38" s="34">
        <v>38</v>
      </c>
      <c r="E38" s="36"/>
      <c r="F38" s="35">
        <f t="shared" si="0"/>
        <v>0</v>
      </c>
      <c r="IV38" s="5"/>
    </row>
    <row r="39" spans="1:256" ht="49.5">
      <c r="A39" s="69" t="s">
        <v>533</v>
      </c>
      <c r="B39" s="32" t="s">
        <v>534</v>
      </c>
      <c r="C39" s="33" t="s">
        <v>151</v>
      </c>
      <c r="D39" s="34">
        <v>38</v>
      </c>
      <c r="E39" s="36"/>
      <c r="F39" s="35">
        <f t="shared" si="0"/>
        <v>0</v>
      </c>
      <c r="IV39" s="5"/>
    </row>
    <row r="40" spans="1:256" ht="49.5">
      <c r="A40" s="69" t="s">
        <v>82</v>
      </c>
      <c r="B40" s="32" t="s">
        <v>535</v>
      </c>
      <c r="C40" s="33"/>
      <c r="D40" s="34"/>
      <c r="E40" s="36"/>
      <c r="F40" s="35">
        <f t="shared" si="0"/>
        <v>0</v>
      </c>
      <c r="IV40" s="5"/>
    </row>
    <row r="41" spans="1:256" ht="49.5">
      <c r="A41" s="69"/>
      <c r="B41" s="32" t="s">
        <v>536</v>
      </c>
      <c r="C41" s="33" t="s">
        <v>55</v>
      </c>
      <c r="D41" s="34">
        <v>6</v>
      </c>
      <c r="E41" s="36"/>
      <c r="F41" s="35">
        <f t="shared" si="0"/>
        <v>0</v>
      </c>
      <c r="IV41" s="5"/>
    </row>
    <row r="42" spans="1:256" ht="16.5">
      <c r="A42" s="69" t="s">
        <v>181</v>
      </c>
      <c r="B42" s="32" t="s">
        <v>537</v>
      </c>
      <c r="C42" s="33"/>
      <c r="D42" s="34"/>
      <c r="E42" s="36"/>
      <c r="F42" s="35">
        <f t="shared" si="0"/>
        <v>0</v>
      </c>
      <c r="IV42" s="5"/>
    </row>
    <row r="43" spans="1:256" ht="16.5">
      <c r="A43" s="69" t="s">
        <v>538</v>
      </c>
      <c r="B43" s="32" t="s">
        <v>539</v>
      </c>
      <c r="C43" s="33" t="s">
        <v>77</v>
      </c>
      <c r="D43" s="34">
        <v>50</v>
      </c>
      <c r="E43" s="36"/>
      <c r="F43" s="35">
        <f t="shared" si="0"/>
        <v>0</v>
      </c>
      <c r="IV43" s="5"/>
    </row>
    <row r="44" spans="1:256" ht="16.5">
      <c r="A44" s="69" t="s">
        <v>540</v>
      </c>
      <c r="B44" s="32" t="s">
        <v>541</v>
      </c>
      <c r="C44" s="33" t="s">
        <v>77</v>
      </c>
      <c r="D44" s="34">
        <v>100</v>
      </c>
      <c r="E44" s="36"/>
      <c r="F44" s="35">
        <f t="shared" si="0"/>
        <v>0</v>
      </c>
      <c r="IV44" s="5"/>
    </row>
    <row r="45" spans="1:256" ht="33">
      <c r="A45" s="69" t="s">
        <v>252</v>
      </c>
      <c r="B45" s="32" t="s">
        <v>542</v>
      </c>
      <c r="C45" s="33"/>
      <c r="D45" s="34"/>
      <c r="E45" s="36"/>
      <c r="F45" s="35">
        <f t="shared" si="0"/>
        <v>0</v>
      </c>
      <c r="IV45" s="5"/>
    </row>
    <row r="46" spans="1:256" ht="16.5">
      <c r="A46" s="69" t="s">
        <v>543</v>
      </c>
      <c r="B46" s="32" t="s">
        <v>544</v>
      </c>
      <c r="C46" s="33" t="s">
        <v>77</v>
      </c>
      <c r="D46" s="34">
        <v>50</v>
      </c>
      <c r="E46" s="36"/>
      <c r="F46" s="35">
        <f t="shared" si="0"/>
        <v>0</v>
      </c>
      <c r="IV46" s="5"/>
    </row>
    <row r="47" spans="1:256" ht="16.5">
      <c r="A47" s="69" t="s">
        <v>545</v>
      </c>
      <c r="B47" s="32" t="s">
        <v>546</v>
      </c>
      <c r="C47" s="33" t="s">
        <v>77</v>
      </c>
      <c r="D47" s="34">
        <v>100</v>
      </c>
      <c r="E47" s="36"/>
      <c r="F47" s="35">
        <f t="shared" si="0"/>
        <v>0</v>
      </c>
      <c r="IV47" s="5"/>
    </row>
    <row r="48" spans="1:256" ht="66">
      <c r="A48" s="69">
        <v>3</v>
      </c>
      <c r="B48" s="32" t="s">
        <v>547</v>
      </c>
      <c r="C48" s="33"/>
      <c r="D48" s="34"/>
      <c r="E48" s="36"/>
      <c r="F48" s="35">
        <f t="shared" si="0"/>
        <v>0</v>
      </c>
      <c r="IV48" s="5"/>
    </row>
    <row r="49" spans="1:256" ht="16.5">
      <c r="A49" s="69" t="s">
        <v>48</v>
      </c>
      <c r="B49" s="32" t="s">
        <v>548</v>
      </c>
      <c r="C49" s="33"/>
      <c r="D49" s="34"/>
      <c r="E49" s="36"/>
      <c r="F49" s="35">
        <f t="shared" si="0"/>
        <v>0</v>
      </c>
      <c r="IV49" s="5"/>
    </row>
    <row r="50" spans="1:256" ht="49.5">
      <c r="A50" s="69" t="s">
        <v>549</v>
      </c>
      <c r="B50" s="32" t="s">
        <v>550</v>
      </c>
      <c r="C50" s="33" t="s">
        <v>151</v>
      </c>
      <c r="D50" s="34">
        <v>104</v>
      </c>
      <c r="E50" s="36"/>
      <c r="F50" s="35">
        <f t="shared" si="0"/>
        <v>0</v>
      </c>
      <c r="IV50" s="5"/>
    </row>
    <row r="51" spans="1:256" ht="49.5">
      <c r="A51" s="69" t="s">
        <v>551</v>
      </c>
      <c r="B51" s="32" t="s">
        <v>552</v>
      </c>
      <c r="C51" s="33" t="s">
        <v>43</v>
      </c>
      <c r="D51" s="34">
        <v>1</v>
      </c>
      <c r="E51" s="36"/>
      <c r="F51" s="35">
        <f t="shared" si="0"/>
        <v>0</v>
      </c>
      <c r="IV51" s="5"/>
    </row>
    <row r="52" spans="1:256" ht="33">
      <c r="A52" s="69" t="s">
        <v>553</v>
      </c>
      <c r="B52" s="32" t="s">
        <v>554</v>
      </c>
      <c r="C52" s="33" t="s">
        <v>43</v>
      </c>
      <c r="D52" s="34">
        <v>1</v>
      </c>
      <c r="E52" s="36"/>
      <c r="F52" s="35">
        <f t="shared" si="0"/>
        <v>0</v>
      </c>
      <c r="IV52" s="5"/>
    </row>
    <row r="53" spans="1:256" ht="49.5">
      <c r="A53" s="69" t="s">
        <v>555</v>
      </c>
      <c r="B53" s="32" t="s">
        <v>556</v>
      </c>
      <c r="C53" s="33" t="s">
        <v>77</v>
      </c>
      <c r="D53" s="34">
        <v>13</v>
      </c>
      <c r="E53" s="36"/>
      <c r="F53" s="35">
        <f aca="true" t="shared" si="1" ref="F53:F84">E53*D53</f>
        <v>0</v>
      </c>
      <c r="IV53" s="5"/>
    </row>
    <row r="54" spans="1:256" ht="66">
      <c r="A54" s="69" t="s">
        <v>557</v>
      </c>
      <c r="B54" s="32" t="s">
        <v>558</v>
      </c>
      <c r="C54" s="33" t="s">
        <v>77</v>
      </c>
      <c r="D54" s="34">
        <v>51</v>
      </c>
      <c r="E54" s="36"/>
      <c r="F54" s="35">
        <f t="shared" si="1"/>
        <v>0</v>
      </c>
      <c r="IV54" s="5"/>
    </row>
    <row r="55" spans="1:256" ht="33">
      <c r="A55" s="69" t="s">
        <v>559</v>
      </c>
      <c r="B55" s="32" t="s">
        <v>560</v>
      </c>
      <c r="C55" s="33" t="s">
        <v>65</v>
      </c>
      <c r="D55" s="34">
        <v>40</v>
      </c>
      <c r="E55" s="36"/>
      <c r="F55" s="35">
        <f t="shared" si="1"/>
        <v>0</v>
      </c>
      <c r="IV55" s="5"/>
    </row>
    <row r="56" spans="1:256" ht="99">
      <c r="A56" s="69" t="s">
        <v>561</v>
      </c>
      <c r="B56" s="32" t="s">
        <v>562</v>
      </c>
      <c r="C56" s="33" t="s">
        <v>77</v>
      </c>
      <c r="D56" s="34">
        <v>3</v>
      </c>
      <c r="E56" s="36"/>
      <c r="F56" s="35">
        <f t="shared" si="1"/>
        <v>0</v>
      </c>
      <c r="IV56" s="5"/>
    </row>
    <row r="57" spans="1:256" ht="165">
      <c r="A57" s="69" t="s">
        <v>563</v>
      </c>
      <c r="B57" s="32" t="s">
        <v>564</v>
      </c>
      <c r="C57" s="33" t="s">
        <v>77</v>
      </c>
      <c r="D57" s="34">
        <v>6.5</v>
      </c>
      <c r="E57" s="36"/>
      <c r="F57" s="35">
        <f t="shared" si="1"/>
        <v>0</v>
      </c>
      <c r="IV57" s="5"/>
    </row>
    <row r="58" spans="1:256" ht="82.5">
      <c r="A58" s="69" t="s">
        <v>565</v>
      </c>
      <c r="B58" s="32" t="s">
        <v>566</v>
      </c>
      <c r="C58" s="33" t="s">
        <v>77</v>
      </c>
      <c r="D58" s="34">
        <v>41</v>
      </c>
      <c r="E58" s="36"/>
      <c r="F58" s="35">
        <f t="shared" si="1"/>
        <v>0</v>
      </c>
      <c r="IV58" s="5"/>
    </row>
    <row r="59" spans="1:256" ht="66">
      <c r="A59" s="69" t="s">
        <v>567</v>
      </c>
      <c r="B59" s="32" t="s">
        <v>568</v>
      </c>
      <c r="C59" s="33" t="s">
        <v>77</v>
      </c>
      <c r="D59" s="34">
        <v>11</v>
      </c>
      <c r="E59" s="36"/>
      <c r="F59" s="35">
        <f t="shared" si="1"/>
        <v>0</v>
      </c>
      <c r="IV59" s="5"/>
    </row>
    <row r="60" spans="1:256" ht="49.5">
      <c r="A60" s="69" t="s">
        <v>569</v>
      </c>
      <c r="B60" s="32" t="s">
        <v>570</v>
      </c>
      <c r="C60" s="33" t="s">
        <v>65</v>
      </c>
      <c r="D60" s="34">
        <v>3</v>
      </c>
      <c r="E60" s="36"/>
      <c r="F60" s="35">
        <f t="shared" si="1"/>
        <v>0</v>
      </c>
      <c r="IV60" s="5"/>
    </row>
    <row r="61" spans="1:256" ht="49.5">
      <c r="A61" s="69" t="s">
        <v>571</v>
      </c>
      <c r="B61" s="32" t="s">
        <v>572</v>
      </c>
      <c r="C61" s="33" t="s">
        <v>151</v>
      </c>
      <c r="D61" s="34">
        <v>104</v>
      </c>
      <c r="E61" s="36"/>
      <c r="F61" s="35">
        <f t="shared" si="1"/>
        <v>0</v>
      </c>
      <c r="IV61" s="5"/>
    </row>
    <row r="62" spans="1:256" ht="66">
      <c r="A62" s="69" t="s">
        <v>573</v>
      </c>
      <c r="B62" s="32" t="s">
        <v>574</v>
      </c>
      <c r="C62" s="33" t="s">
        <v>55</v>
      </c>
      <c r="D62" s="34">
        <v>4</v>
      </c>
      <c r="E62" s="36"/>
      <c r="F62" s="35">
        <f t="shared" si="1"/>
        <v>0</v>
      </c>
      <c r="IV62" s="5"/>
    </row>
    <row r="63" spans="1:6" ht="16.5">
      <c r="A63" s="69" t="s">
        <v>575</v>
      </c>
      <c r="B63" s="32" t="s">
        <v>576</v>
      </c>
      <c r="C63" s="33" t="s">
        <v>55</v>
      </c>
      <c r="D63" s="34">
        <v>14</v>
      </c>
      <c r="E63" s="36"/>
      <c r="F63" s="35">
        <f t="shared" si="1"/>
        <v>0</v>
      </c>
    </row>
    <row r="64" spans="1:6" ht="33">
      <c r="A64" s="69" t="s">
        <v>577</v>
      </c>
      <c r="B64" s="32" t="s">
        <v>578</v>
      </c>
      <c r="C64" s="33" t="s">
        <v>77</v>
      </c>
      <c r="D64" s="34">
        <v>5</v>
      </c>
      <c r="E64" s="36"/>
      <c r="F64" s="35">
        <f t="shared" si="1"/>
        <v>0</v>
      </c>
    </row>
    <row r="65" spans="1:6" ht="33">
      <c r="A65" s="69" t="s">
        <v>579</v>
      </c>
      <c r="B65" s="32" t="s">
        <v>580</v>
      </c>
      <c r="C65" s="33" t="s">
        <v>77</v>
      </c>
      <c r="D65" s="34">
        <v>19</v>
      </c>
      <c r="E65" s="36"/>
      <c r="F65" s="35">
        <f t="shared" si="1"/>
        <v>0</v>
      </c>
    </row>
    <row r="66" spans="1:6" ht="16.5">
      <c r="A66" s="69" t="s">
        <v>581</v>
      </c>
      <c r="B66" s="32" t="s">
        <v>582</v>
      </c>
      <c r="C66" s="33"/>
      <c r="D66" s="34"/>
      <c r="E66" s="36"/>
      <c r="F66" s="35">
        <f t="shared" si="1"/>
        <v>0</v>
      </c>
    </row>
    <row r="67" spans="1:7" ht="49.5">
      <c r="A67" s="69" t="s">
        <v>157</v>
      </c>
      <c r="B67" s="32" t="s">
        <v>583</v>
      </c>
      <c r="C67" s="34" t="s">
        <v>180</v>
      </c>
      <c r="D67" s="33">
        <v>15</v>
      </c>
      <c r="E67" s="36"/>
      <c r="F67" s="35">
        <f t="shared" si="1"/>
        <v>0</v>
      </c>
      <c r="G67" s="33"/>
    </row>
    <row r="68" spans="1:7" ht="49.5">
      <c r="A68" s="69" t="s">
        <v>158</v>
      </c>
      <c r="B68" s="32" t="s">
        <v>584</v>
      </c>
      <c r="C68" s="34" t="s">
        <v>43</v>
      </c>
      <c r="D68" s="33">
        <v>1</v>
      </c>
      <c r="E68" s="36"/>
      <c r="F68" s="35">
        <f t="shared" si="1"/>
        <v>0</v>
      </c>
      <c r="G68" s="33"/>
    </row>
    <row r="69" spans="1:7" ht="49.5">
      <c r="A69" s="69" t="s">
        <v>585</v>
      </c>
      <c r="B69" s="32" t="s">
        <v>556</v>
      </c>
      <c r="C69" s="34" t="s">
        <v>77</v>
      </c>
      <c r="D69" s="33">
        <v>1.5</v>
      </c>
      <c r="E69" s="36"/>
      <c r="F69" s="35">
        <f t="shared" si="1"/>
        <v>0</v>
      </c>
      <c r="G69" s="33"/>
    </row>
    <row r="70" spans="1:7" ht="49.5">
      <c r="A70" s="69" t="s">
        <v>586</v>
      </c>
      <c r="B70" s="32" t="s">
        <v>587</v>
      </c>
      <c r="C70" s="34" t="s">
        <v>65</v>
      </c>
      <c r="D70" s="33">
        <v>2</v>
      </c>
      <c r="E70" s="36"/>
      <c r="F70" s="35">
        <f t="shared" si="1"/>
        <v>0</v>
      </c>
      <c r="G70" s="33"/>
    </row>
    <row r="71" spans="1:7" ht="66">
      <c r="A71" s="69" t="s">
        <v>588</v>
      </c>
      <c r="B71" s="32" t="s">
        <v>589</v>
      </c>
      <c r="C71" s="34" t="s">
        <v>77</v>
      </c>
      <c r="D71" s="33">
        <v>6</v>
      </c>
      <c r="E71" s="36"/>
      <c r="F71" s="35">
        <f t="shared" si="1"/>
        <v>0</v>
      </c>
      <c r="G71" s="33"/>
    </row>
    <row r="72" spans="1:7" ht="33">
      <c r="A72" s="69" t="s">
        <v>590</v>
      </c>
      <c r="B72" s="32" t="s">
        <v>591</v>
      </c>
      <c r="C72" s="34" t="s">
        <v>65</v>
      </c>
      <c r="D72" s="33">
        <v>8</v>
      </c>
      <c r="E72" s="36"/>
      <c r="F72" s="35">
        <f t="shared" si="1"/>
        <v>0</v>
      </c>
      <c r="G72" s="33"/>
    </row>
    <row r="73" spans="1:7" ht="99">
      <c r="A73" s="69" t="s">
        <v>592</v>
      </c>
      <c r="B73" s="32" t="s">
        <v>562</v>
      </c>
      <c r="C73" s="34" t="s">
        <v>77</v>
      </c>
      <c r="D73" s="33">
        <v>0.3</v>
      </c>
      <c r="E73" s="36"/>
      <c r="F73" s="35">
        <f t="shared" si="1"/>
        <v>0</v>
      </c>
      <c r="G73" s="33"/>
    </row>
    <row r="74" spans="1:7" ht="165">
      <c r="A74" s="69" t="s">
        <v>593</v>
      </c>
      <c r="B74" s="32" t="s">
        <v>564</v>
      </c>
      <c r="C74" s="34" t="s">
        <v>77</v>
      </c>
      <c r="D74" s="33">
        <v>0.4</v>
      </c>
      <c r="E74" s="36"/>
      <c r="F74" s="35">
        <f t="shared" si="1"/>
        <v>0</v>
      </c>
      <c r="G74" s="33"/>
    </row>
    <row r="75" spans="1:7" ht="82.5">
      <c r="A75" s="69" t="s">
        <v>594</v>
      </c>
      <c r="B75" s="32" t="s">
        <v>566</v>
      </c>
      <c r="C75" s="34" t="s">
        <v>77</v>
      </c>
      <c r="D75" s="33">
        <v>7</v>
      </c>
      <c r="E75" s="36"/>
      <c r="F75" s="35">
        <f t="shared" si="1"/>
        <v>0</v>
      </c>
      <c r="G75" s="33"/>
    </row>
    <row r="76" spans="1:7" ht="66">
      <c r="A76" s="69" t="s">
        <v>595</v>
      </c>
      <c r="B76" s="32" t="s">
        <v>568</v>
      </c>
      <c r="C76" s="34" t="s">
        <v>77</v>
      </c>
      <c r="D76" s="33">
        <v>1.6</v>
      </c>
      <c r="E76" s="36"/>
      <c r="F76" s="35">
        <f t="shared" si="1"/>
        <v>0</v>
      </c>
      <c r="G76" s="33"/>
    </row>
    <row r="77" spans="1:7" ht="33">
      <c r="A77" s="69" t="s">
        <v>596</v>
      </c>
      <c r="B77" s="32" t="s">
        <v>597</v>
      </c>
      <c r="C77" s="34" t="s">
        <v>65</v>
      </c>
      <c r="D77" s="33">
        <v>1.5</v>
      </c>
      <c r="E77" s="36"/>
      <c r="F77" s="35">
        <f t="shared" si="1"/>
        <v>0</v>
      </c>
      <c r="G77" s="33"/>
    </row>
    <row r="78" spans="1:7" ht="33">
      <c r="A78" s="69" t="s">
        <v>598</v>
      </c>
      <c r="B78" s="32" t="s">
        <v>580</v>
      </c>
      <c r="C78" s="34" t="s">
        <v>77</v>
      </c>
      <c r="D78" s="33">
        <v>2</v>
      </c>
      <c r="E78" s="36"/>
      <c r="F78" s="35">
        <f t="shared" si="1"/>
        <v>0</v>
      </c>
      <c r="G78" s="33"/>
    </row>
    <row r="79" spans="1:7" ht="16.5">
      <c r="A79" s="69" t="s">
        <v>185</v>
      </c>
      <c r="B79" s="32" t="s">
        <v>537</v>
      </c>
      <c r="C79" s="33"/>
      <c r="D79" s="34"/>
      <c r="E79" s="36"/>
      <c r="F79" s="35">
        <f t="shared" si="1"/>
        <v>0</v>
      </c>
      <c r="G79" s="33"/>
    </row>
    <row r="80" spans="1:7" ht="16.5">
      <c r="A80" s="69" t="s">
        <v>350</v>
      </c>
      <c r="B80" s="32" t="s">
        <v>539</v>
      </c>
      <c r="C80" s="33" t="s">
        <v>77</v>
      </c>
      <c r="D80" s="34">
        <v>50</v>
      </c>
      <c r="E80" s="36"/>
      <c r="F80" s="35">
        <f t="shared" si="1"/>
        <v>0</v>
      </c>
      <c r="G80" s="33"/>
    </row>
    <row r="81" spans="1:7" ht="16.5">
      <c r="A81" s="69" t="s">
        <v>351</v>
      </c>
      <c r="B81" s="32" t="s">
        <v>541</v>
      </c>
      <c r="C81" s="33" t="s">
        <v>77</v>
      </c>
      <c r="D81" s="34">
        <v>100</v>
      </c>
      <c r="E81" s="36"/>
      <c r="F81" s="35">
        <f t="shared" si="1"/>
        <v>0</v>
      </c>
      <c r="G81" s="33"/>
    </row>
    <row r="82" spans="1:7" ht="33">
      <c r="A82" s="69" t="s">
        <v>186</v>
      </c>
      <c r="B82" s="32" t="s">
        <v>542</v>
      </c>
      <c r="C82" s="33"/>
      <c r="D82" s="34"/>
      <c r="E82" s="36"/>
      <c r="F82" s="35">
        <f t="shared" si="1"/>
        <v>0</v>
      </c>
      <c r="G82" s="33"/>
    </row>
    <row r="83" spans="1:7" ht="16.5">
      <c r="A83" s="69" t="s">
        <v>352</v>
      </c>
      <c r="B83" s="32" t="s">
        <v>544</v>
      </c>
      <c r="C83" s="33" t="s">
        <v>77</v>
      </c>
      <c r="D83" s="34">
        <v>50</v>
      </c>
      <c r="E83" s="36"/>
      <c r="F83" s="35">
        <f t="shared" si="1"/>
        <v>0</v>
      </c>
      <c r="G83" s="33"/>
    </row>
    <row r="84" spans="1:7" ht="16.5">
      <c r="A84" s="69" t="s">
        <v>353</v>
      </c>
      <c r="B84" s="32" t="s">
        <v>546</v>
      </c>
      <c r="C84" s="33" t="s">
        <v>77</v>
      </c>
      <c r="D84" s="34">
        <v>100</v>
      </c>
      <c r="E84" s="36"/>
      <c r="F84" s="35">
        <f t="shared" si="1"/>
        <v>0</v>
      </c>
      <c r="G84" s="33"/>
    </row>
    <row r="85" spans="1:7" ht="49.5">
      <c r="A85" s="69">
        <v>4</v>
      </c>
      <c r="B85" s="32" t="s">
        <v>599</v>
      </c>
      <c r="C85" s="34"/>
      <c r="D85" s="33"/>
      <c r="E85" s="36"/>
      <c r="F85" s="35">
        <f aca="true" t="shared" si="2" ref="F85:F90">E85*D85</f>
        <v>0</v>
      </c>
      <c r="G85" s="33"/>
    </row>
    <row r="86" spans="1:7" ht="16.5">
      <c r="A86" s="69" t="s">
        <v>53</v>
      </c>
      <c r="B86" s="32" t="s">
        <v>600</v>
      </c>
      <c r="C86" s="34" t="s">
        <v>55</v>
      </c>
      <c r="D86" s="33">
        <v>10</v>
      </c>
      <c r="E86" s="36"/>
      <c r="F86" s="35">
        <f t="shared" si="2"/>
        <v>0</v>
      </c>
      <c r="G86" s="33"/>
    </row>
    <row r="87" spans="1:7" ht="33">
      <c r="A87" s="69" t="s">
        <v>56</v>
      </c>
      <c r="B87" s="32" t="s">
        <v>601</v>
      </c>
      <c r="C87" s="34" t="s">
        <v>55</v>
      </c>
      <c r="D87" s="33">
        <v>10</v>
      </c>
      <c r="E87" s="36"/>
      <c r="F87" s="35">
        <f t="shared" si="2"/>
        <v>0</v>
      </c>
      <c r="G87" s="33"/>
    </row>
    <row r="88" spans="1:7" ht="16.5">
      <c r="A88" s="69" t="s">
        <v>192</v>
      </c>
      <c r="B88" s="32" t="s">
        <v>602</v>
      </c>
      <c r="C88" s="34" t="s">
        <v>151</v>
      </c>
      <c r="D88" s="33">
        <v>10</v>
      </c>
      <c r="E88" s="36"/>
      <c r="F88" s="35">
        <f t="shared" si="2"/>
        <v>0</v>
      </c>
      <c r="G88" s="33"/>
    </row>
    <row r="89" spans="1:7" ht="16.5">
      <c r="A89" s="69" t="s">
        <v>194</v>
      </c>
      <c r="B89" s="32" t="s">
        <v>603</v>
      </c>
      <c r="C89" s="34" t="s">
        <v>151</v>
      </c>
      <c r="D89" s="33">
        <v>10</v>
      </c>
      <c r="E89" s="36"/>
      <c r="F89" s="35">
        <f t="shared" si="2"/>
        <v>0</v>
      </c>
      <c r="G89" s="33"/>
    </row>
    <row r="90" spans="1:7" ht="33">
      <c r="A90" s="69">
        <v>5</v>
      </c>
      <c r="B90" s="32" t="s">
        <v>604</v>
      </c>
      <c r="C90" s="34" t="s">
        <v>77</v>
      </c>
      <c r="D90" s="33">
        <v>5</v>
      </c>
      <c r="E90" s="36"/>
      <c r="F90" s="35">
        <f t="shared" si="2"/>
        <v>0</v>
      </c>
      <c r="G90" s="33"/>
    </row>
    <row r="91" spans="1:6" ht="16.5">
      <c r="A91" s="70"/>
      <c r="B91" s="13" t="s">
        <v>605</v>
      </c>
      <c r="C91" s="14"/>
      <c r="D91" s="15"/>
      <c r="E91" s="57"/>
      <c r="F91" s="27">
        <f>SUM(F21:F90)</f>
        <v>0</v>
      </c>
    </row>
  </sheetData>
  <sheetProtection selectLockedCells="1" selectUnlockedCells="1"/>
  <mergeCells count="4">
    <mergeCell ref="B14:E14"/>
    <mergeCell ref="B15:E15"/>
    <mergeCell ref="B16:E16"/>
    <mergeCell ref="B17:E17"/>
  </mergeCells>
  <printOptions/>
  <pageMargins left="0.984251968503937" right="0.1968503937007874" top="0.9448818897637796" bottom="0.7480314960629921" header="0.1968503937007874" footer="0.5905511811023623"/>
  <pageSetup horizontalDpi="300" verticalDpi="300" orientation="portrait" paperSize="9" r:id="rId1"/>
  <headerFooter alignWithMargins="0">
    <oddHeader>&amp;L&amp;"Times New Roman,Navadno"&amp;8&amp;A&amp;R&amp;"Courier New,Navadno"&amp;8&amp;F</oddHeader>
    <oddFooter>&amp;C&amp;"Courier New,Navadno"&amp;P/&amp;N</oddFooter>
  </headerFooter>
  <rowBreaks count="1" manualBreakCount="1">
    <brk id="18" max="255" man="1"/>
  </rowBreaks>
</worksheet>
</file>

<file path=xl/worksheets/sheet7.xml><?xml version="1.0" encoding="utf-8"?>
<worksheet xmlns="http://schemas.openxmlformats.org/spreadsheetml/2006/main" xmlns:r="http://schemas.openxmlformats.org/officeDocument/2006/relationships">
  <dimension ref="A2:IV37"/>
  <sheetViews>
    <sheetView showZeros="0" view="pageBreakPreview" zoomScale="120" zoomScaleSheetLayoutView="120" zoomScalePageLayoutView="0" workbookViewId="0" topLeftCell="A1">
      <selection activeCell="C18" sqref="C18"/>
    </sheetView>
  </sheetViews>
  <sheetFormatPr defaultColWidth="10.796875" defaultRowHeight="15"/>
  <cols>
    <col min="1" max="1" width="6.5" style="1" customWidth="1"/>
    <col min="2" max="2" width="41.19921875" style="2" customWidth="1"/>
    <col min="3" max="3" width="5" style="3" customWidth="1"/>
    <col min="4" max="4" width="10.3984375" style="4" customWidth="1"/>
    <col min="5" max="5" width="10.19921875" style="4" customWidth="1"/>
    <col min="6" max="6" width="10.19921875" style="5" customWidth="1"/>
    <col min="7" max="230" width="9.09765625" style="5" customWidth="1"/>
    <col min="231" max="16384" width="10.69921875" style="6" customWidth="1"/>
  </cols>
  <sheetData>
    <row r="2" ht="16.5">
      <c r="B2" s="2" t="s">
        <v>0</v>
      </c>
    </row>
    <row r="3" ht="16.5">
      <c r="B3" s="2" t="s">
        <v>1</v>
      </c>
    </row>
    <row r="4" ht="16.5">
      <c r="B4" s="2" t="s">
        <v>606</v>
      </c>
    </row>
    <row r="6" ht="16.5">
      <c r="B6" s="2" t="s">
        <v>2</v>
      </c>
    </row>
    <row r="7" ht="16.5">
      <c r="B7" s="2" t="s">
        <v>3</v>
      </c>
    </row>
    <row r="9" ht="16.5">
      <c r="B9" s="2" t="s">
        <v>4</v>
      </c>
    </row>
    <row r="10" ht="16.5">
      <c r="B10" s="2" t="s">
        <v>607</v>
      </c>
    </row>
    <row r="11" spans="1:6" s="5" customFormat="1" ht="16.5">
      <c r="A11" s="17"/>
      <c r="B11" s="18"/>
      <c r="C11" s="23"/>
      <c r="D11" s="24"/>
      <c r="E11" s="24"/>
      <c r="F11" s="25"/>
    </row>
    <row r="12" spans="1:5" s="5" customFormat="1" ht="16.5">
      <c r="A12" s="1"/>
      <c r="B12" s="18" t="s">
        <v>36</v>
      </c>
      <c r="C12" s="3"/>
      <c r="D12" s="4"/>
      <c r="E12" s="4"/>
    </row>
    <row r="13" spans="1:5" s="5" customFormat="1" ht="49.5" customHeight="1">
      <c r="A13" s="1"/>
      <c r="B13" s="110" t="s">
        <v>37</v>
      </c>
      <c r="C13" s="110"/>
      <c r="D13" s="110"/>
      <c r="E13" s="110"/>
    </row>
    <row r="14" spans="1:5" s="5" customFormat="1" ht="66.75" customHeight="1">
      <c r="A14" s="1"/>
      <c r="B14" s="110" t="s">
        <v>38</v>
      </c>
      <c r="C14" s="110"/>
      <c r="D14" s="110"/>
      <c r="E14" s="110"/>
    </row>
    <row r="15" spans="1:5" s="5" customFormat="1" ht="45.75" customHeight="1">
      <c r="A15" s="1"/>
      <c r="B15" s="110" t="s">
        <v>39</v>
      </c>
      <c r="C15" s="110"/>
      <c r="D15" s="110"/>
      <c r="E15" s="110"/>
    </row>
    <row r="16" spans="1:5" s="5" customFormat="1" ht="48.75" customHeight="1">
      <c r="A16" s="1"/>
      <c r="B16" s="110" t="s">
        <v>40</v>
      </c>
      <c r="C16" s="110"/>
      <c r="D16" s="110"/>
      <c r="E16" s="110"/>
    </row>
    <row r="17" spans="1:5" s="5" customFormat="1" ht="16.5">
      <c r="A17" s="1"/>
      <c r="B17" s="18"/>
      <c r="C17" s="3"/>
      <c r="D17" s="4"/>
      <c r="E17" s="4"/>
    </row>
    <row r="18" spans="1:256" ht="16.5">
      <c r="A18" s="17" t="s">
        <v>31</v>
      </c>
      <c r="B18" s="18" t="s">
        <v>32</v>
      </c>
      <c r="C18" s="23"/>
      <c r="D18" s="24"/>
      <c r="E18" s="24"/>
      <c r="F18" s="25"/>
      <c r="IV18" s="5"/>
    </row>
    <row r="19" spans="1:256" ht="16.5">
      <c r="A19" s="17"/>
      <c r="B19" s="18"/>
      <c r="C19" s="23"/>
      <c r="D19" s="24"/>
      <c r="E19" s="24"/>
      <c r="F19" s="25"/>
      <c r="IV19" s="5"/>
    </row>
    <row r="20" spans="1:256" ht="16.5">
      <c r="A20" s="71" t="s">
        <v>608</v>
      </c>
      <c r="B20" s="72" t="s">
        <v>609</v>
      </c>
      <c r="C20" s="85"/>
      <c r="D20" s="85"/>
      <c r="E20" s="88"/>
      <c r="F20" s="72"/>
      <c r="IV20" s="5"/>
    </row>
    <row r="21" spans="1:256" ht="33">
      <c r="A21" s="76">
        <v>1</v>
      </c>
      <c r="B21" s="77" t="s">
        <v>610</v>
      </c>
      <c r="C21" s="73"/>
      <c r="D21" s="73"/>
      <c r="E21" s="74"/>
      <c r="F21" s="75"/>
      <c r="IV21" s="5"/>
    </row>
    <row r="22" spans="1:256" ht="16.5">
      <c r="A22" s="76" t="s">
        <v>63</v>
      </c>
      <c r="B22" s="77" t="s">
        <v>611</v>
      </c>
      <c r="C22" s="73" t="s">
        <v>180</v>
      </c>
      <c r="D22" s="73">
        <v>130</v>
      </c>
      <c r="E22" s="78"/>
      <c r="F22" s="75">
        <f aca="true" t="shared" si="0" ref="F22:F27">E22*D22</f>
        <v>0</v>
      </c>
      <c r="IV22" s="5"/>
    </row>
    <row r="23" spans="1:256" ht="16.5">
      <c r="A23" s="76" t="s">
        <v>162</v>
      </c>
      <c r="B23" s="77" t="s">
        <v>612</v>
      </c>
      <c r="C23" s="73" t="s">
        <v>180</v>
      </c>
      <c r="D23" s="73">
        <v>60</v>
      </c>
      <c r="E23" s="78"/>
      <c r="F23" s="75">
        <f t="shared" si="0"/>
        <v>0</v>
      </c>
      <c r="IV23" s="5"/>
    </row>
    <row r="24" spans="1:256" ht="16.5">
      <c r="A24" s="76">
        <v>2</v>
      </c>
      <c r="B24" s="77" t="s">
        <v>613</v>
      </c>
      <c r="C24" s="73" t="s">
        <v>43</v>
      </c>
      <c r="D24" s="73">
        <v>4</v>
      </c>
      <c r="E24" s="78"/>
      <c r="F24" s="75">
        <f t="shared" si="0"/>
        <v>0</v>
      </c>
      <c r="IV24" s="5"/>
    </row>
    <row r="25" spans="1:256" ht="49.5">
      <c r="A25" s="76">
        <v>3</v>
      </c>
      <c r="B25" s="77" t="s">
        <v>614</v>
      </c>
      <c r="C25" s="73" t="s">
        <v>43</v>
      </c>
      <c r="D25" s="73">
        <v>4</v>
      </c>
      <c r="E25" s="78"/>
      <c r="F25" s="75">
        <f t="shared" si="0"/>
        <v>0</v>
      </c>
      <c r="IV25" s="5"/>
    </row>
    <row r="26" spans="1:256" ht="33">
      <c r="A26" s="76">
        <v>4</v>
      </c>
      <c r="B26" s="77" t="s">
        <v>615</v>
      </c>
      <c r="C26" s="73" t="s">
        <v>43</v>
      </c>
      <c r="D26" s="73">
        <v>4</v>
      </c>
      <c r="E26" s="78"/>
      <c r="F26" s="75">
        <f t="shared" si="0"/>
        <v>0</v>
      </c>
      <c r="IV26" s="5"/>
    </row>
    <row r="27" spans="1:256" ht="33">
      <c r="A27" s="74">
        <v>5</v>
      </c>
      <c r="B27" s="77" t="s">
        <v>616</v>
      </c>
      <c r="C27" s="73" t="s">
        <v>43</v>
      </c>
      <c r="D27" s="73">
        <v>1</v>
      </c>
      <c r="E27" s="78"/>
      <c r="F27" s="75">
        <f t="shared" si="0"/>
        <v>0</v>
      </c>
      <c r="IV27" s="5"/>
    </row>
    <row r="28" spans="1:256" ht="16.5">
      <c r="A28" s="79" t="s">
        <v>608</v>
      </c>
      <c r="B28" s="89" t="s">
        <v>617</v>
      </c>
      <c r="C28" s="90"/>
      <c r="D28" s="90"/>
      <c r="E28" s="82"/>
      <c r="F28" s="83">
        <f>SUM(F22:F27)</f>
        <v>0</v>
      </c>
      <c r="IV28" s="5"/>
    </row>
    <row r="29" spans="1:256" ht="16.5">
      <c r="A29" s="71"/>
      <c r="B29" s="72"/>
      <c r="C29" s="73"/>
      <c r="D29" s="73"/>
      <c r="E29" s="74"/>
      <c r="F29" s="75"/>
      <c r="IV29" s="5"/>
    </row>
    <row r="30" spans="1:6" ht="16.5">
      <c r="A30" s="71"/>
      <c r="B30" s="91"/>
      <c r="C30" s="85"/>
      <c r="D30" s="85"/>
      <c r="E30" s="92"/>
      <c r="F30" s="75"/>
    </row>
    <row r="31" spans="1:6" ht="16.5">
      <c r="A31" s="71"/>
      <c r="B31" s="72" t="s">
        <v>618</v>
      </c>
      <c r="C31" s="85"/>
      <c r="D31" s="85"/>
      <c r="E31" s="88"/>
      <c r="F31" s="93"/>
    </row>
    <row r="32" spans="1:6" ht="16.5">
      <c r="A32" s="76"/>
      <c r="B32" s="77"/>
      <c r="C32" s="85"/>
      <c r="D32" s="85"/>
      <c r="E32" s="88"/>
      <c r="F32" s="93"/>
    </row>
    <row r="33" spans="1:6" ht="16.5">
      <c r="A33" s="94" t="str">
        <f>A28</f>
        <v>A</v>
      </c>
      <c r="B33" s="95" t="str">
        <f>B28</f>
        <v>NOV Napajalni kabel vseh vežic Skupaj</v>
      </c>
      <c r="C33" s="81"/>
      <c r="D33" s="81"/>
      <c r="E33" s="96"/>
      <c r="F33" s="83">
        <f>$F$28</f>
        <v>0</v>
      </c>
    </row>
    <row r="34" spans="1:6" ht="16.5">
      <c r="A34" s="79"/>
      <c r="B34" s="89" t="s">
        <v>619</v>
      </c>
      <c r="C34" s="81"/>
      <c r="D34" s="81"/>
      <c r="E34" s="96"/>
      <c r="F34" s="83"/>
    </row>
    <row r="35" spans="1:6" ht="33">
      <c r="A35" s="94"/>
      <c r="B35" s="97" t="s">
        <v>620</v>
      </c>
      <c r="C35" s="90"/>
      <c r="D35" s="90"/>
      <c r="E35" s="96"/>
      <c r="F35" s="83"/>
    </row>
    <row r="36" spans="1:6" ht="33">
      <c r="A36" s="94"/>
      <c r="B36" s="97" t="s">
        <v>621</v>
      </c>
      <c r="C36" s="90"/>
      <c r="D36" s="90"/>
      <c r="E36" s="96"/>
      <c r="F36" s="83"/>
    </row>
    <row r="37" spans="1:6" ht="16.5">
      <c r="A37" s="94"/>
      <c r="B37" s="89" t="s">
        <v>622</v>
      </c>
      <c r="C37" s="98"/>
      <c r="D37" s="98"/>
      <c r="E37" s="82"/>
      <c r="F37" s="83">
        <f>SUM(F33:F36)</f>
        <v>0</v>
      </c>
    </row>
  </sheetData>
  <sheetProtection selectLockedCells="1" selectUnlockedCells="1"/>
  <mergeCells count="4">
    <mergeCell ref="B13:E13"/>
    <mergeCell ref="B14:E14"/>
    <mergeCell ref="B15:E15"/>
    <mergeCell ref="B16:E16"/>
  </mergeCells>
  <printOptions/>
  <pageMargins left="0.984251968503937" right="0.1968503937007874" top="0.9448818897637796" bottom="0.7480314960629921" header="0.1968503937007874" footer="0.5905511811023623"/>
  <pageSetup horizontalDpi="300" verticalDpi="300" orientation="portrait" paperSize="9" r:id="rId1"/>
  <headerFooter alignWithMargins="0">
    <oddHeader>&amp;L&amp;"Times New Roman,Navadno"&amp;8&amp;A&amp;R&amp;"Courier New,Navadno"&amp;8&amp;F</oddHeader>
    <oddFooter>&amp;C&amp;"Courier New,Navadno"&amp;P/&amp;N</oddFooter>
  </headerFooter>
  <rowBreaks count="2" manualBreakCount="2">
    <brk id="17" max="255" man="1"/>
    <brk id="29" max="255" man="1"/>
  </rowBreaks>
</worksheet>
</file>

<file path=xl/worksheets/sheet8.xml><?xml version="1.0" encoding="utf-8"?>
<worksheet xmlns="http://schemas.openxmlformats.org/spreadsheetml/2006/main" xmlns:r="http://schemas.openxmlformats.org/officeDocument/2006/relationships">
  <dimension ref="A2:IV50"/>
  <sheetViews>
    <sheetView showZeros="0" view="pageBreakPreview" zoomScale="120" zoomScaleSheetLayoutView="120" zoomScalePageLayoutView="0" workbookViewId="0" topLeftCell="A4">
      <selection activeCell="C18" sqref="C18"/>
    </sheetView>
  </sheetViews>
  <sheetFormatPr defaultColWidth="10.796875" defaultRowHeight="15"/>
  <cols>
    <col min="1" max="1" width="6.5" style="1" customWidth="1"/>
    <col min="2" max="2" width="41.19921875" style="2" customWidth="1"/>
    <col min="3" max="3" width="5" style="3" customWidth="1"/>
    <col min="4" max="4" width="10.3984375" style="4" customWidth="1"/>
    <col min="5" max="5" width="10.19921875" style="4" customWidth="1"/>
    <col min="6" max="6" width="10.19921875" style="5" customWidth="1"/>
    <col min="7" max="230" width="9.09765625" style="5" customWidth="1"/>
    <col min="231" max="16384" width="10.69921875" style="6" customWidth="1"/>
  </cols>
  <sheetData>
    <row r="2" ht="16.5">
      <c r="B2" s="2" t="s">
        <v>0</v>
      </c>
    </row>
    <row r="3" ht="16.5">
      <c r="B3" s="2" t="s">
        <v>1</v>
      </c>
    </row>
    <row r="4" ht="33">
      <c r="B4" s="2" t="s">
        <v>623</v>
      </c>
    </row>
    <row r="6" ht="16.5">
      <c r="B6" s="2" t="s">
        <v>2</v>
      </c>
    </row>
    <row r="7" ht="16.5">
      <c r="B7" s="2" t="s">
        <v>3</v>
      </c>
    </row>
    <row r="9" ht="16.5">
      <c r="B9" s="2" t="s">
        <v>4</v>
      </c>
    </row>
    <row r="10" ht="16.5">
      <c r="B10" s="2" t="s">
        <v>607</v>
      </c>
    </row>
    <row r="11" spans="1:6" s="5" customFormat="1" ht="16.5">
      <c r="A11" s="17"/>
      <c r="B11" s="18"/>
      <c r="C11" s="23"/>
      <c r="D11" s="24"/>
      <c r="E11" s="24"/>
      <c r="F11" s="25"/>
    </row>
    <row r="12" spans="1:5" s="5" customFormat="1" ht="16.5">
      <c r="A12" s="17" t="s">
        <v>31</v>
      </c>
      <c r="B12" s="18" t="s">
        <v>32</v>
      </c>
      <c r="C12" s="3"/>
      <c r="D12" s="4"/>
      <c r="E12" s="4"/>
    </row>
    <row r="13" spans="1:6" s="5" customFormat="1" ht="16.5">
      <c r="A13" s="19" t="s">
        <v>16</v>
      </c>
      <c r="B13" s="8" t="s">
        <v>624</v>
      </c>
      <c r="C13" s="9"/>
      <c r="D13" s="10"/>
      <c r="E13" s="10"/>
      <c r="F13" s="20">
        <f>F39</f>
        <v>0</v>
      </c>
    </row>
    <row r="14" spans="1:6" s="5" customFormat="1" ht="16.5">
      <c r="A14" s="19" t="s">
        <v>18</v>
      </c>
      <c r="B14" s="8" t="s">
        <v>625</v>
      </c>
      <c r="C14" s="9"/>
      <c r="D14" s="10"/>
      <c r="E14" s="10"/>
      <c r="F14" s="20">
        <f>F50</f>
        <v>0</v>
      </c>
    </row>
    <row r="15" spans="1:6" s="5" customFormat="1" ht="16.5">
      <c r="A15" s="21" t="s">
        <v>31</v>
      </c>
      <c r="B15" s="13" t="s">
        <v>34</v>
      </c>
      <c r="C15" s="14"/>
      <c r="D15" s="15"/>
      <c r="E15" s="15"/>
      <c r="F15" s="22">
        <f>SUM(F13:F14)</f>
        <v>0</v>
      </c>
    </row>
    <row r="16" spans="1:6" s="5" customFormat="1" ht="16.5">
      <c r="A16" s="17"/>
      <c r="B16" s="18"/>
      <c r="C16" s="23"/>
      <c r="D16" s="24"/>
      <c r="E16" s="24"/>
      <c r="F16" s="25"/>
    </row>
    <row r="17" spans="1:5" s="5" customFormat="1" ht="16.5">
      <c r="A17" s="1"/>
      <c r="B17" s="18" t="s">
        <v>36</v>
      </c>
      <c r="C17" s="3"/>
      <c r="D17" s="4"/>
      <c r="E17" s="4"/>
    </row>
    <row r="18" spans="1:5" s="5" customFormat="1" ht="46.5" customHeight="1">
      <c r="A18" s="1"/>
      <c r="B18" s="110" t="s">
        <v>37</v>
      </c>
      <c r="C18" s="110"/>
      <c r="D18" s="110"/>
      <c r="E18" s="110"/>
    </row>
    <row r="19" spans="1:5" s="5" customFormat="1" ht="60.75" customHeight="1">
      <c r="A19" s="1"/>
      <c r="B19" s="110" t="s">
        <v>38</v>
      </c>
      <c r="C19" s="110"/>
      <c r="D19" s="110"/>
      <c r="E19" s="110"/>
    </row>
    <row r="20" spans="1:5" s="5" customFormat="1" ht="42" customHeight="1">
      <c r="A20" s="1"/>
      <c r="B20" s="110" t="s">
        <v>39</v>
      </c>
      <c r="C20" s="110"/>
      <c r="D20" s="110"/>
      <c r="E20" s="110"/>
    </row>
    <row r="21" spans="1:5" s="5" customFormat="1" ht="43.5" customHeight="1">
      <c r="A21" s="1"/>
      <c r="B21" s="110" t="s">
        <v>40</v>
      </c>
      <c r="C21" s="110"/>
      <c r="D21" s="110"/>
      <c r="E21" s="110"/>
    </row>
    <row r="22" spans="1:5" s="5" customFormat="1" ht="16.5">
      <c r="A22" s="1"/>
      <c r="B22" s="18"/>
      <c r="C22" s="3"/>
      <c r="D22" s="4"/>
      <c r="E22" s="4"/>
    </row>
    <row r="23" spans="1:256" ht="16.5">
      <c r="A23" s="17" t="s">
        <v>31</v>
      </c>
      <c r="B23" s="18" t="s">
        <v>32</v>
      </c>
      <c r="C23" s="23"/>
      <c r="D23" s="24"/>
      <c r="E23" s="24"/>
      <c r="F23" s="25"/>
      <c r="IV23" s="5"/>
    </row>
    <row r="24" spans="1:256" ht="16.5">
      <c r="A24" s="17"/>
      <c r="B24" s="18"/>
      <c r="C24" s="23"/>
      <c r="D24" s="24"/>
      <c r="E24" s="24"/>
      <c r="F24" s="25"/>
      <c r="IV24" s="5"/>
    </row>
    <row r="25" spans="1:256" ht="16.5">
      <c r="A25" s="17" t="s">
        <v>16</v>
      </c>
      <c r="B25" s="18" t="s">
        <v>624</v>
      </c>
      <c r="C25" s="30"/>
      <c r="D25" s="24"/>
      <c r="E25" s="24"/>
      <c r="F25" s="25"/>
      <c r="IV25" s="5"/>
    </row>
    <row r="26" spans="1:256" ht="16.5">
      <c r="A26" s="31">
        <v>1</v>
      </c>
      <c r="B26" s="32" t="s">
        <v>626</v>
      </c>
      <c r="C26" s="33"/>
      <c r="D26" s="34"/>
      <c r="E26" s="36"/>
      <c r="F26" s="35"/>
      <c r="G26" s="45"/>
      <c r="IV26" s="5"/>
    </row>
    <row r="27" spans="1:256" ht="16.5">
      <c r="A27" s="31" t="s">
        <v>63</v>
      </c>
      <c r="B27" s="32" t="s">
        <v>627</v>
      </c>
      <c r="C27" s="33" t="s">
        <v>151</v>
      </c>
      <c r="D27" s="34">
        <v>40.5</v>
      </c>
      <c r="E27" s="36"/>
      <c r="F27" s="35">
        <f aca="true" t="shared" si="0" ref="F27:F38">E27*D27</f>
        <v>0</v>
      </c>
      <c r="G27" s="45"/>
      <c r="IV27" s="5"/>
    </row>
    <row r="28" spans="1:256" ht="16.5">
      <c r="A28" s="31" t="s">
        <v>162</v>
      </c>
      <c r="B28" s="32" t="s">
        <v>628</v>
      </c>
      <c r="C28" s="33" t="s">
        <v>151</v>
      </c>
      <c r="D28" s="34">
        <v>64.5</v>
      </c>
      <c r="E28" s="36"/>
      <c r="F28" s="35">
        <f t="shared" si="0"/>
        <v>0</v>
      </c>
      <c r="G28" s="45"/>
      <c r="IV28" s="5"/>
    </row>
    <row r="29" spans="1:256" ht="16.5">
      <c r="A29" s="31" t="s">
        <v>289</v>
      </c>
      <c r="B29" s="32" t="s">
        <v>629</v>
      </c>
      <c r="C29" s="33" t="s">
        <v>151</v>
      </c>
      <c r="D29" s="34">
        <v>6</v>
      </c>
      <c r="E29" s="36"/>
      <c r="F29" s="35">
        <f t="shared" si="0"/>
        <v>0</v>
      </c>
      <c r="G29" s="45"/>
      <c r="IV29" s="5"/>
    </row>
    <row r="30" spans="1:256" ht="16.5">
      <c r="A30" s="31" t="s">
        <v>263</v>
      </c>
      <c r="B30" s="32" t="s">
        <v>630</v>
      </c>
      <c r="C30" s="33" t="s">
        <v>151</v>
      </c>
      <c r="D30" s="34">
        <v>1</v>
      </c>
      <c r="E30" s="36"/>
      <c r="F30" s="35">
        <f t="shared" si="0"/>
        <v>0</v>
      </c>
      <c r="G30" s="45"/>
      <c r="IV30" s="5"/>
    </row>
    <row r="31" spans="1:256" ht="16.5">
      <c r="A31" s="31">
        <f>COUNT($A$5:B30)+1</f>
        <v>2</v>
      </c>
      <c r="B31" s="32" t="s">
        <v>631</v>
      </c>
      <c r="C31" s="34" t="s">
        <v>55</v>
      </c>
      <c r="D31" s="33">
        <v>12</v>
      </c>
      <c r="E31" s="36"/>
      <c r="F31" s="35">
        <f t="shared" si="0"/>
        <v>0</v>
      </c>
      <c r="G31" s="33"/>
      <c r="IV31" s="5"/>
    </row>
    <row r="32" spans="1:256" ht="16.5">
      <c r="A32" s="31"/>
      <c r="B32" s="32" t="s">
        <v>632</v>
      </c>
      <c r="C32" s="34" t="s">
        <v>55</v>
      </c>
      <c r="D32" s="33">
        <v>2</v>
      </c>
      <c r="E32" s="36"/>
      <c r="F32" s="35">
        <f t="shared" si="0"/>
        <v>0</v>
      </c>
      <c r="G32" s="33"/>
      <c r="IV32" s="5"/>
    </row>
    <row r="33" spans="1:256" ht="33">
      <c r="A33" s="31">
        <v>3</v>
      </c>
      <c r="B33" s="32" t="s">
        <v>633</v>
      </c>
      <c r="C33" s="34" t="s">
        <v>43</v>
      </c>
      <c r="D33" s="33">
        <v>1</v>
      </c>
      <c r="E33" s="36"/>
      <c r="F33" s="35">
        <f t="shared" si="0"/>
        <v>0</v>
      </c>
      <c r="G33" s="33"/>
      <c r="IV33" s="5"/>
    </row>
    <row r="34" spans="1:256" ht="33">
      <c r="A34" s="31">
        <v>4</v>
      </c>
      <c r="B34" s="32" t="s">
        <v>634</v>
      </c>
      <c r="C34" s="34" t="s">
        <v>43</v>
      </c>
      <c r="D34" s="33">
        <v>1</v>
      </c>
      <c r="E34" s="36"/>
      <c r="F34" s="35">
        <f t="shared" si="0"/>
        <v>0</v>
      </c>
      <c r="G34" s="33"/>
      <c r="IV34" s="5"/>
    </row>
    <row r="35" spans="1:256" ht="16.5">
      <c r="A35" s="31">
        <v>5</v>
      </c>
      <c r="B35" s="32" t="s">
        <v>635</v>
      </c>
      <c r="C35" s="34" t="s">
        <v>55</v>
      </c>
      <c r="D35" s="33">
        <v>1</v>
      </c>
      <c r="E35" s="36"/>
      <c r="F35" s="35">
        <f t="shared" si="0"/>
        <v>0</v>
      </c>
      <c r="G35" s="33"/>
      <c r="IV35" s="5"/>
    </row>
    <row r="36" spans="1:256" ht="16.5">
      <c r="A36" s="31">
        <v>6</v>
      </c>
      <c r="B36" s="32" t="s">
        <v>636</v>
      </c>
      <c r="C36" s="34" t="s">
        <v>55</v>
      </c>
      <c r="D36" s="33">
        <v>8</v>
      </c>
      <c r="E36" s="36"/>
      <c r="F36" s="35">
        <f t="shared" si="0"/>
        <v>0</v>
      </c>
      <c r="G36" s="33"/>
      <c r="IV36" s="5"/>
    </row>
    <row r="37" spans="1:256" ht="16.5">
      <c r="A37" s="31">
        <v>7</v>
      </c>
      <c r="B37" s="32" t="s">
        <v>637</v>
      </c>
      <c r="C37" s="34" t="s">
        <v>43</v>
      </c>
      <c r="D37" s="33">
        <v>1</v>
      </c>
      <c r="E37" s="36"/>
      <c r="F37" s="35">
        <f t="shared" si="0"/>
        <v>0</v>
      </c>
      <c r="G37" s="33"/>
      <c r="IV37" s="5"/>
    </row>
    <row r="38" spans="1:256" ht="33">
      <c r="A38" s="31">
        <v>8</v>
      </c>
      <c r="B38" s="32" t="s">
        <v>638</v>
      </c>
      <c r="C38" s="34" t="s">
        <v>43</v>
      </c>
      <c r="D38" s="33">
        <v>1</v>
      </c>
      <c r="E38" s="36"/>
      <c r="F38" s="35">
        <f t="shared" si="0"/>
        <v>0</v>
      </c>
      <c r="G38" s="33"/>
      <c r="IV38" s="5"/>
    </row>
    <row r="39" spans="1:6" ht="16.5">
      <c r="A39" s="12"/>
      <c r="B39" s="13" t="s">
        <v>639</v>
      </c>
      <c r="C39" s="14"/>
      <c r="D39" s="15"/>
      <c r="E39" s="57"/>
      <c r="F39" s="27">
        <f>SUM(F27:F38)</f>
        <v>0</v>
      </c>
    </row>
    <row r="41" spans="1:6" ht="16.5">
      <c r="A41" s="17" t="s">
        <v>18</v>
      </c>
      <c r="B41" s="18" t="s">
        <v>625</v>
      </c>
      <c r="C41" s="17"/>
      <c r="D41" s="5"/>
      <c r="E41" s="17"/>
      <c r="F41" s="18"/>
    </row>
    <row r="42" spans="1:7" ht="49.5">
      <c r="A42" s="31">
        <v>1</v>
      </c>
      <c r="B42" s="32" t="s">
        <v>640</v>
      </c>
      <c r="C42" s="33" t="s">
        <v>180</v>
      </c>
      <c r="D42" s="34">
        <v>15</v>
      </c>
      <c r="E42" s="36"/>
      <c r="F42" s="35">
        <f aca="true" t="shared" si="1" ref="F42:F49">E42*D42</f>
        <v>0</v>
      </c>
      <c r="G42" s="34"/>
    </row>
    <row r="43" spans="1:7" ht="33">
      <c r="A43" s="31">
        <v>2</v>
      </c>
      <c r="B43" s="32" t="s">
        <v>641</v>
      </c>
      <c r="C43" s="33" t="s">
        <v>180</v>
      </c>
      <c r="D43" s="34">
        <v>15</v>
      </c>
      <c r="E43" s="36"/>
      <c r="F43" s="35">
        <f t="shared" si="1"/>
        <v>0</v>
      </c>
      <c r="G43" s="34"/>
    </row>
    <row r="44" spans="1:7" ht="16.5">
      <c r="A44" s="31">
        <v>3</v>
      </c>
      <c r="B44" s="32" t="s">
        <v>642</v>
      </c>
      <c r="C44" s="33" t="s">
        <v>180</v>
      </c>
      <c r="D44" s="34">
        <v>15</v>
      </c>
      <c r="E44" s="36"/>
      <c r="F44" s="35">
        <f t="shared" si="1"/>
        <v>0</v>
      </c>
      <c r="G44" s="34"/>
    </row>
    <row r="45" spans="1:7" ht="49.5">
      <c r="A45" s="31">
        <v>4</v>
      </c>
      <c r="B45" s="32" t="s">
        <v>643</v>
      </c>
      <c r="C45" s="33" t="s">
        <v>55</v>
      </c>
      <c r="D45" s="34">
        <v>4</v>
      </c>
      <c r="E45" s="36"/>
      <c r="F45" s="35">
        <f t="shared" si="1"/>
        <v>0</v>
      </c>
      <c r="G45" s="34"/>
    </row>
    <row r="46" spans="1:7" ht="49.5">
      <c r="A46" s="31">
        <v>5</v>
      </c>
      <c r="B46" s="32" t="s">
        <v>644</v>
      </c>
      <c r="C46" s="33" t="s">
        <v>55</v>
      </c>
      <c r="D46" s="34">
        <v>4</v>
      </c>
      <c r="E46" s="36"/>
      <c r="F46" s="35">
        <f t="shared" si="1"/>
        <v>0</v>
      </c>
      <c r="G46" s="34"/>
    </row>
    <row r="47" spans="1:7" ht="49.5">
      <c r="A47" s="31">
        <v>6</v>
      </c>
      <c r="B47" s="32" t="s">
        <v>645</v>
      </c>
      <c r="C47" s="33" t="s">
        <v>55</v>
      </c>
      <c r="D47" s="34">
        <v>4</v>
      </c>
      <c r="E47" s="36"/>
      <c r="F47" s="35">
        <f t="shared" si="1"/>
        <v>0</v>
      </c>
      <c r="G47" s="34"/>
    </row>
    <row r="48" spans="1:7" ht="66">
      <c r="A48" s="31">
        <v>7</v>
      </c>
      <c r="B48" s="32" t="s">
        <v>646</v>
      </c>
      <c r="C48" s="33" t="s">
        <v>55</v>
      </c>
      <c r="D48" s="34">
        <v>6</v>
      </c>
      <c r="E48" s="36"/>
      <c r="F48" s="35">
        <f t="shared" si="1"/>
        <v>0</v>
      </c>
      <c r="G48" s="34"/>
    </row>
    <row r="49" spans="1:7" ht="16.5">
      <c r="A49" s="31">
        <v>8</v>
      </c>
      <c r="B49" s="32" t="s">
        <v>647</v>
      </c>
      <c r="C49" s="33" t="s">
        <v>43</v>
      </c>
      <c r="D49" s="34">
        <v>1</v>
      </c>
      <c r="E49" s="36"/>
      <c r="F49" s="35">
        <f t="shared" si="1"/>
        <v>0</v>
      </c>
      <c r="G49" s="34"/>
    </row>
    <row r="50" spans="1:6" ht="16.5">
      <c r="A50" s="12"/>
      <c r="B50" s="13" t="s">
        <v>648</v>
      </c>
      <c r="C50" s="14"/>
      <c r="D50" s="15"/>
      <c r="E50" s="57"/>
      <c r="F50" s="27">
        <f>SUM(F42:F49)</f>
        <v>0</v>
      </c>
    </row>
  </sheetData>
  <sheetProtection selectLockedCells="1" selectUnlockedCells="1"/>
  <mergeCells count="4">
    <mergeCell ref="B18:E18"/>
    <mergeCell ref="B19:E19"/>
    <mergeCell ref="B20:E20"/>
    <mergeCell ref="B21:E21"/>
  </mergeCells>
  <printOptions/>
  <pageMargins left="0.984251968503937" right="0.1968503937007874" top="0.9448818897637796" bottom="0.7480314960629921" header="0.1968503937007874" footer="0.5905511811023623"/>
  <pageSetup horizontalDpi="300" verticalDpi="300" orientation="portrait" paperSize="9" r:id="rId1"/>
  <headerFooter alignWithMargins="0">
    <oddHeader>&amp;L&amp;"Times New Roman,Navadno"&amp;8&amp;A&amp;R&amp;"Courier New,Navadno"&amp;8&amp;F</oddHeader>
    <oddFooter>&amp;C&amp;"Courier New,Navadno"&amp;P/&amp;N</oddFoot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Loti Windschnurer</dc:creator>
  <cp:keywords/>
  <dc:description/>
  <cp:lastModifiedBy>Nina Horvat</cp:lastModifiedBy>
  <cp:lastPrinted>2019-06-20T09:43:43Z</cp:lastPrinted>
  <dcterms:created xsi:type="dcterms:W3CDTF">2019-06-20T09:34:42Z</dcterms:created>
  <dcterms:modified xsi:type="dcterms:W3CDTF">2020-12-10T09:59:14Z</dcterms:modified>
  <cp:category/>
  <cp:version/>
  <cp:contentType/>
  <cp:contentStatus/>
</cp:coreProperties>
</file>